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 activeTab="4"/>
  </bookViews>
  <sheets>
    <sheet name="Lotto 1" sheetId="1" r:id="rId1"/>
    <sheet name="Lotto 2" sheetId="5" r:id="rId2"/>
    <sheet name="Lotto 3" sheetId="6" r:id="rId3"/>
    <sheet name="Lotto 4" sheetId="7" r:id="rId4"/>
    <sheet name="Lotto 5" sheetId="8" r:id="rId5"/>
  </sheets>
  <definedNames>
    <definedName name="OLE_LINK1" localSheetId="0">'Lotto 1'!$A$5</definedName>
    <definedName name="OLE_LINK1" localSheetId="1">'Lotto 2'!#REF!</definedName>
    <definedName name="OLE_LINK1" localSheetId="2">'Lotto 3'!#REF!</definedName>
    <definedName name="OLE_LINK1" localSheetId="3">'Lotto 4'!#REF!</definedName>
    <definedName name="OLE_LINK1" localSheetId="4">'Lotto 5'!#REF!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0" i="1" l="1"/>
  <c r="H150" i="1"/>
  <c r="H6" i="1"/>
  <c r="I6" i="1" s="1"/>
  <c r="F150" i="1"/>
  <c r="D4" i="8" l="1"/>
  <c r="E4" i="8" s="1"/>
  <c r="E5" i="8" s="1"/>
  <c r="D4" i="7"/>
  <c r="E4" i="7" s="1"/>
  <c r="E5" i="7" s="1"/>
  <c r="E5" i="6"/>
  <c r="G5" i="6" s="1"/>
  <c r="G57" i="6" s="1"/>
  <c r="F56" i="6"/>
  <c r="E56" i="6"/>
  <c r="G56" i="6" s="1"/>
  <c r="F55" i="6"/>
  <c r="E55" i="6"/>
  <c r="G55" i="6" s="1"/>
  <c r="F54" i="6"/>
  <c r="E54" i="6"/>
  <c r="G54" i="6" s="1"/>
  <c r="F53" i="6"/>
  <c r="E53" i="6"/>
  <c r="G53" i="6" s="1"/>
  <c r="F52" i="6"/>
  <c r="E52" i="6"/>
  <c r="G52" i="6" s="1"/>
  <c r="F51" i="6"/>
  <c r="E51" i="6"/>
  <c r="G51" i="6" s="1"/>
  <c r="F50" i="6"/>
  <c r="E50" i="6"/>
  <c r="G50" i="6" s="1"/>
  <c r="F49" i="6"/>
  <c r="E49" i="6"/>
  <c r="G49" i="6" s="1"/>
  <c r="F48" i="6"/>
  <c r="E48" i="6"/>
  <c r="G48" i="6" s="1"/>
  <c r="F47" i="6"/>
  <c r="E47" i="6"/>
  <c r="G47" i="6" s="1"/>
  <c r="F46" i="6"/>
  <c r="E46" i="6"/>
  <c r="G46" i="6" s="1"/>
  <c r="F45" i="6"/>
  <c r="E45" i="6"/>
  <c r="G45" i="6" s="1"/>
  <c r="F44" i="6"/>
  <c r="E44" i="6"/>
  <c r="G44" i="6" s="1"/>
  <c r="F43" i="6"/>
  <c r="E43" i="6"/>
  <c r="G43" i="6" s="1"/>
  <c r="F42" i="6"/>
  <c r="E42" i="6"/>
  <c r="G42" i="6" s="1"/>
  <c r="F41" i="6"/>
  <c r="E41" i="6"/>
  <c r="G41" i="6" s="1"/>
  <c r="F40" i="6"/>
  <c r="E40" i="6"/>
  <c r="G40" i="6" s="1"/>
  <c r="F39" i="6"/>
  <c r="E39" i="6"/>
  <c r="G39" i="6" s="1"/>
  <c r="F38" i="6"/>
  <c r="E38" i="6"/>
  <c r="G38" i="6" s="1"/>
  <c r="F37" i="6"/>
  <c r="E37" i="6"/>
  <c r="G37" i="6" s="1"/>
  <c r="F36" i="6"/>
  <c r="E36" i="6"/>
  <c r="G36" i="6" s="1"/>
  <c r="F35" i="6"/>
  <c r="E35" i="6"/>
  <c r="G35" i="6" s="1"/>
  <c r="F34" i="6"/>
  <c r="E34" i="6"/>
  <c r="G34" i="6" s="1"/>
  <c r="F33" i="6"/>
  <c r="E33" i="6"/>
  <c r="G33" i="6" s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6" i="6"/>
  <c r="F5" i="6"/>
  <c r="E30" i="6"/>
  <c r="G30" i="6" s="1"/>
  <c r="E29" i="6"/>
  <c r="G29" i="6" s="1"/>
  <c r="E28" i="6"/>
  <c r="G28" i="6" s="1"/>
  <c r="E27" i="6"/>
  <c r="G27" i="6"/>
  <c r="E26" i="6"/>
  <c r="G26" i="6" s="1"/>
  <c r="E25" i="6"/>
  <c r="G25" i="6" s="1"/>
  <c r="E24" i="6"/>
  <c r="G24" i="6" s="1"/>
  <c r="E23" i="6"/>
  <c r="G23" i="6"/>
  <c r="E22" i="6"/>
  <c r="G22" i="6" s="1"/>
  <c r="E21" i="6"/>
  <c r="G21" i="6"/>
  <c r="E20" i="6"/>
  <c r="G20" i="6" s="1"/>
  <c r="E19" i="6"/>
  <c r="G19" i="6" s="1"/>
  <c r="E18" i="6"/>
  <c r="G18" i="6" s="1"/>
  <c r="E17" i="6"/>
  <c r="G17" i="6" s="1"/>
  <c r="E16" i="6"/>
  <c r="G16" i="6" s="1"/>
  <c r="E15" i="6"/>
  <c r="G15" i="6" s="1"/>
  <c r="E14" i="6"/>
  <c r="G14" i="6" s="1"/>
  <c r="E13" i="6"/>
  <c r="G13" i="6" s="1"/>
  <c r="E12" i="6"/>
  <c r="G12" i="6" s="1"/>
  <c r="E11" i="6"/>
  <c r="G11" i="6" s="1"/>
  <c r="E10" i="6"/>
  <c r="G10" i="6" s="1"/>
  <c r="E9" i="6"/>
  <c r="G9" i="6" s="1"/>
  <c r="E8" i="6"/>
  <c r="G8" i="6" s="1"/>
  <c r="E7" i="6"/>
  <c r="G7" i="6" s="1"/>
  <c r="E6" i="6"/>
  <c r="G6" i="6" s="1"/>
  <c r="D5" i="5"/>
  <c r="E5" i="5" s="1"/>
  <c r="D6" i="5"/>
  <c r="E6" i="5" s="1"/>
  <c r="D7" i="5"/>
  <c r="E7" i="5" s="1"/>
  <c r="D4" i="5"/>
  <c r="E4" i="5" s="1"/>
  <c r="E8" i="5" l="1"/>
  <c r="H148" i="1" l="1"/>
  <c r="I148" i="1" s="1"/>
  <c r="H149" i="1"/>
  <c r="I149" i="1" s="1"/>
  <c r="H147" i="1"/>
  <c r="I147" i="1" s="1"/>
  <c r="H146" i="1"/>
  <c r="I14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</calcChain>
</file>

<file path=xl/sharedStrings.xml><?xml version="1.0" encoding="utf-8"?>
<sst xmlns="http://schemas.openxmlformats.org/spreadsheetml/2006/main" count="552" uniqueCount="229">
  <si>
    <t>N.prog.</t>
  </si>
  <si>
    <t>Analiti Obbligatori (*)</t>
  </si>
  <si>
    <t>Auspicabili</t>
  </si>
  <si>
    <t>R/U</t>
  </si>
  <si>
    <t>Denominazione Analiti</t>
  </si>
  <si>
    <t>*</t>
  </si>
  <si>
    <t xml:space="preserve">ALT/GPT </t>
  </si>
  <si>
    <t>AST/GOT</t>
  </si>
  <si>
    <t>R</t>
  </si>
  <si>
    <t xml:space="preserve">Albumina </t>
  </si>
  <si>
    <t xml:space="preserve">Alfa Amilasi </t>
  </si>
  <si>
    <t>Alcoluria</t>
  </si>
  <si>
    <t xml:space="preserve">Ammonio  </t>
  </si>
  <si>
    <t>G6PDH</t>
  </si>
  <si>
    <t>Azotemia</t>
  </si>
  <si>
    <t>Rame</t>
  </si>
  <si>
    <t xml:space="preserve">Sodio </t>
  </si>
  <si>
    <t>Sodio urinario</t>
  </si>
  <si>
    <t>Potassio</t>
  </si>
  <si>
    <t>Potassio Urinario</t>
  </si>
  <si>
    <t>Cloro</t>
  </si>
  <si>
    <t>Cloro Urinario</t>
  </si>
  <si>
    <t>Glicemia</t>
  </si>
  <si>
    <t>Creatinina</t>
  </si>
  <si>
    <t>Acido Urico</t>
  </si>
  <si>
    <t>Acido lattico</t>
  </si>
  <si>
    <t>Proteine Totali</t>
  </si>
  <si>
    <t>Proteine Urinarie</t>
  </si>
  <si>
    <t>Calcio</t>
  </si>
  <si>
    <t>Fosforo</t>
  </si>
  <si>
    <t>Fosforo urinario</t>
  </si>
  <si>
    <t>Magnesio</t>
  </si>
  <si>
    <t>Magnesio urinario</t>
  </si>
  <si>
    <t>Sideremia</t>
  </si>
  <si>
    <t>Colesterolo Totale</t>
  </si>
  <si>
    <t>Colesterolo HDL</t>
  </si>
  <si>
    <t>Colesterolo LDL</t>
  </si>
  <si>
    <t>Trigliceridi</t>
  </si>
  <si>
    <t>Lattato Deidrogenasi</t>
  </si>
  <si>
    <t>Creatinchinasi</t>
  </si>
  <si>
    <t>Colinesterasi</t>
  </si>
  <si>
    <t>Gamma GT</t>
  </si>
  <si>
    <t>Fosfatasi Alcalina</t>
  </si>
  <si>
    <t>Lipasi</t>
  </si>
  <si>
    <t>Catena Kappa Sieriche</t>
  </si>
  <si>
    <t>Catena Lambda Sieriche</t>
  </si>
  <si>
    <t>Bilirubina Totale</t>
  </si>
  <si>
    <t>Bilirubina Diretta</t>
  </si>
  <si>
    <t>Litio</t>
  </si>
  <si>
    <t>Proteina C-reattiva</t>
  </si>
  <si>
    <t>Transferrina</t>
  </si>
  <si>
    <t>Ceruloplasmina</t>
  </si>
  <si>
    <t>Aptoglobina</t>
  </si>
  <si>
    <t>C3</t>
  </si>
  <si>
    <t>C4</t>
  </si>
  <si>
    <t>Alfa1 antitripsina</t>
  </si>
  <si>
    <t>Alfa1 glicoproteina</t>
  </si>
  <si>
    <t>IgA</t>
  </si>
  <si>
    <t>IgG</t>
  </si>
  <si>
    <t>IgM</t>
  </si>
  <si>
    <t>Fattore reumatoide</t>
  </si>
  <si>
    <t>Acidi biliari</t>
  </si>
  <si>
    <t>Aldolasi</t>
  </si>
  <si>
    <t>ASLO</t>
  </si>
  <si>
    <t>Alcolemia</t>
  </si>
  <si>
    <t>Digossina</t>
  </si>
  <si>
    <t>Fenobarbitale</t>
  </si>
  <si>
    <t>Acido Valproico</t>
  </si>
  <si>
    <t>Fenitoina</t>
  </si>
  <si>
    <t>Carbamazepina</t>
  </si>
  <si>
    <t>Cannabinoidi urinari</t>
  </si>
  <si>
    <t>Amfetamine Urinarie</t>
  </si>
  <si>
    <t>Benzodiazepine Urinarie</t>
  </si>
  <si>
    <t>Barbiturici Urinari</t>
  </si>
  <si>
    <t>Metadone Urinario</t>
  </si>
  <si>
    <t>Mioglobina</t>
  </si>
  <si>
    <t>CK-MB</t>
  </si>
  <si>
    <t>Ferritina</t>
  </si>
  <si>
    <t>FSH</t>
  </si>
  <si>
    <t>LH</t>
  </si>
  <si>
    <t>Estradiolo</t>
  </si>
  <si>
    <t>Prolattina</t>
  </si>
  <si>
    <t>Progesterone</t>
  </si>
  <si>
    <t>Testosterone</t>
  </si>
  <si>
    <t>DHEA Solfato</t>
  </si>
  <si>
    <t>TSH</t>
  </si>
  <si>
    <t>Omocisteina</t>
  </si>
  <si>
    <t>FT3</t>
  </si>
  <si>
    <t>FT4</t>
  </si>
  <si>
    <t>Tireoglobulina</t>
  </si>
  <si>
    <t>Anti-TG</t>
  </si>
  <si>
    <t>Anti-TPO</t>
  </si>
  <si>
    <t>Cortisolo</t>
  </si>
  <si>
    <t>Cortisolo urinario</t>
  </si>
  <si>
    <t xml:space="preserve">Beta HCG </t>
  </si>
  <si>
    <t>SHBG</t>
  </si>
  <si>
    <t>Alfafetoproteina</t>
  </si>
  <si>
    <t>CEA</t>
  </si>
  <si>
    <t>CA 125</t>
  </si>
  <si>
    <t>CA 19-9</t>
  </si>
  <si>
    <t>CA 15-3</t>
  </si>
  <si>
    <t>PSA total</t>
  </si>
  <si>
    <t>PSA Free</t>
  </si>
  <si>
    <t>Insulina</t>
  </si>
  <si>
    <t>Vitamina B12</t>
  </si>
  <si>
    <t>Folati</t>
  </si>
  <si>
    <t>C-Peptide</t>
  </si>
  <si>
    <t>HSV IgG</t>
  </si>
  <si>
    <t>HSV IgM</t>
  </si>
  <si>
    <t>NSE</t>
  </si>
  <si>
    <t>Anti-HBcII</t>
  </si>
  <si>
    <t>Anti-Hbe</t>
  </si>
  <si>
    <t>Anti-HCV</t>
  </si>
  <si>
    <t>HAVAB IgM</t>
  </si>
  <si>
    <t>HAVAb</t>
  </si>
  <si>
    <t>HBcAb-IgM</t>
  </si>
  <si>
    <t>HBeAg</t>
  </si>
  <si>
    <t>HbsAg Qualitativo</t>
  </si>
  <si>
    <t>HbsAg Quantitativo</t>
  </si>
  <si>
    <t>HIV Ag/Ab</t>
  </si>
  <si>
    <t>ANTI-HBS</t>
  </si>
  <si>
    <t>Rosolia IgG</t>
  </si>
  <si>
    <t>Rosolia IgM</t>
  </si>
  <si>
    <t>CMV IgG</t>
  </si>
  <si>
    <t>CMV IgM</t>
  </si>
  <si>
    <t>CMV IgGAvidity</t>
  </si>
  <si>
    <t>TOXO IGG</t>
  </si>
  <si>
    <t>TOXO IGM</t>
  </si>
  <si>
    <t>TOXO Avidity</t>
  </si>
  <si>
    <t>Ciclosporina</t>
  </si>
  <si>
    <t>PCT</t>
  </si>
  <si>
    <t>Vitamina D</t>
  </si>
  <si>
    <t>* </t>
  </si>
  <si>
    <t>IL-6</t>
  </si>
  <si>
    <t>ACTH</t>
  </si>
  <si>
    <t>Apolipoproteina A1</t>
  </si>
  <si>
    <t>Apolipoproteina B</t>
  </si>
  <si>
    <t>BNP o NT PRO BNP</t>
  </si>
  <si>
    <t>Microalbuminuria</t>
  </si>
  <si>
    <t>Calcitonina</t>
  </si>
  <si>
    <t>TPHA Ab Totali</t>
  </si>
  <si>
    <t>TSH- A.A Recettori</t>
  </si>
  <si>
    <t>Fosfatasi Acida</t>
  </si>
  <si>
    <t>Buprenorfina Urinaria</t>
  </si>
  <si>
    <t>Troponina HS</t>
  </si>
  <si>
    <r>
      <t>Free-</t>
    </r>
    <r>
      <rPr>
        <sz val="12"/>
        <color theme="1"/>
        <rFont val="Calibri"/>
        <family val="2"/>
      </rPr>
      <t>β</t>
    </r>
    <r>
      <rPr>
        <sz val="12"/>
        <color theme="1"/>
        <rFont val="Times New Roman"/>
        <family val="1"/>
      </rPr>
      <t>hcg</t>
    </r>
  </si>
  <si>
    <t>Pappa</t>
  </si>
  <si>
    <t>Ormone Mulleriano AMH</t>
  </si>
  <si>
    <t>GARA DI APPALTO NELLA FORMA DELLA PROCEDURA APERTA, AI SENSI DELL’ART. 71 DEL D. LGS. N.36/2023, DA ESPLETARE SULLA PIATTAFORMA TELEMATICA S.TEL.LA DELLA REGIONE LAZIO, FINALIZZATA ALL’AFFIDAMENTO DELLA FORNITURA DI SISTEMI ANALITICI E RELATIVO MATERIALE DI CONSUMO PER LE ESIGENZE DELLA U.O.C. PATOLOGIA CLINICA DELLA ASL DI FROSINONE (CORELAB, EMATOLOGIA, CONTROLLI QUALITA’, ESAME URINE ED OSMOMETRO)</t>
  </si>
  <si>
    <r>
      <t xml:space="preserve">La Ditta _____________________________________________  con sede in ____________________               Via ____________________________ Codice fiscale ___________________________partita IVA _________________________rappresentata da _______ ________________________ nella sua qualità di _________________________________, con la sottoscrizione della presente offerta, si impegna ad adempiere a tutte le obbligazioni previste negli atti di gara relativi al </t>
    </r>
    <r>
      <rPr>
        <b/>
        <sz val="12"/>
        <rFont val="Times New Roman"/>
        <family val="1"/>
      </rPr>
      <t>Lotto n. 1</t>
    </r>
    <r>
      <rPr>
        <sz val="12"/>
        <rFont val="Times New Roman"/>
        <family val="1"/>
      </rPr>
      <t xml:space="preserve"> della “GARA DI APPALTO NELLA FORMA DELLA PROCEDURA APERTA, AI SENSI DELL’ART. 71 DEL D. LGS. N.36/2023, DA ESPLETARE SULLA PIATTAFORMA TELEMATICA S.TEL.LA DELLA REGIONE LAZIO, FINALIZZATA ALL’AFFIDAMENTO DELLA FORNITURA DI SISTEMI ANALITICI E RELATIVO MATERIALE DI CONSUMO PER LE ESIGENZE DELLA U.O.C. PATOLOGIA CLINICA DELLA ASL DI FROSINONE (CORELAB, EMATOLOGIA, CONTROLLI QUALITA’, ESAME URINE ED OSMOMETRO)”, nel rispetto di modalità, termini, condizioni e requisiti minimi ivi previsti. La Ditta dichiara di formularel’offerta di seguito riportata:</t>
    </r>
  </si>
  <si>
    <t>DICHIARA INOLTRE CHE</t>
  </si>
  <si>
    <t xml:space="preserve">i propri costi della manodopera e gli oneri aziendali concernenti l’adempimento delle disposizioni in materia di salute e sicurezza sui luoghi di lavoro per l’esecuzione del presente contratto, ai sensi dell’art. 108 comma 9 del D. Lgs. n. 36/2023, ammontano complessivamente ad euro _________________________ e sono comunque compresi nell’importo unitario di cui sopra e come tali non saranno detratti dal prezzo d’acquisto offerto.                                                                                       __________________, lì ________   </t>
  </si>
  <si>
    <t>PREZZO OFFERTO PER UM IVA ESCLUSA (2 dec.)</t>
  </si>
  <si>
    <t>Prezzo TOTALE (importo complessivo 60 mesi) DA INSERIRE IN PIATTAFORMA</t>
  </si>
  <si>
    <t>EMOCROMI</t>
  </si>
  <si>
    <t>RETICOLOCITI</t>
  </si>
  <si>
    <t>VETRINI EMATOLOGICI</t>
  </si>
  <si>
    <t>LIQUIDI BIOLOGICI</t>
  </si>
  <si>
    <t>PREZZO OFFERTO TOTALE ANNUO IVA ESCLUSA (2 dec.)</t>
  </si>
  <si>
    <t>CARICHI DI LAVORO ANNUALI</t>
  </si>
  <si>
    <t>Prezzo TOTALE (importo complessivo 60 mesi)</t>
  </si>
  <si>
    <r>
      <t xml:space="preserve">La Ditta _____________________________________________  con sede in ____________________               Via ____________________________ Codice fiscale ___________________________partita IVA _________________________rappresentata da _______ ________________________ nella sua qualità di _________________________________, con la sottoscrizione della presente offerta, si impegna ad adempiere a tutte le obbligazioni previste negli atti di gara relativi al </t>
    </r>
    <r>
      <rPr>
        <b/>
        <sz val="12"/>
        <rFont val="Times New Roman"/>
        <family val="1"/>
      </rPr>
      <t>Lotto n. 2</t>
    </r>
    <r>
      <rPr>
        <sz val="12"/>
        <rFont val="Times New Roman"/>
        <family val="1"/>
      </rPr>
      <t xml:space="preserve"> della “GARA DI APPALTO NELLA FORMA DELLA PROCEDURA APERTA, AI SENSI DELL’ART. 71 DEL D. LGS. N.36/2023, DA ESPLETARE SULLA PIATTAFORMA TELEMATICA S.TEL.LA DELLA REGIONE LAZIO, FINALIZZATA ALL’AFFIDAMENTO DELLA FORNITURA DI SISTEMI ANALITICI E RELATIVO MATERIALE DI CONSUMO PER LE ESIGENZE DELLA U.O.C. PATOLOGIA CLINICA DELLA ASL DI FROSINONE (CORELAB, EMATOLOGIA, CONTROLLI QUALITA’, ESAME URINE ED OSMOMETRO)”, nel rispetto di modalità, termini, condizioni e requisiti minimi ivi previsti. La Ditta dichiara di formularel’offerta di seguito riportata:</t>
    </r>
  </si>
  <si>
    <r>
      <t xml:space="preserve">La Ditta _____________________________________________  con sede in ____________________               Via ____________________________ Codice fiscale ___________________________partita IVA _________________________rappresentata da _______ ________________________ nella sua qualità di _________________________________, con la sottoscrizione della presente offerta, si impegna ad adempiere a tutte le obbligazioni previste negli atti di gara relativi al </t>
    </r>
    <r>
      <rPr>
        <b/>
        <sz val="12"/>
        <rFont val="Times New Roman"/>
        <family val="1"/>
      </rPr>
      <t>Lotto n. 3</t>
    </r>
    <r>
      <rPr>
        <sz val="12"/>
        <rFont val="Times New Roman"/>
        <family val="1"/>
      </rPr>
      <t xml:space="preserve"> della “GARA DI APPALTO NELLA FORMA DELLA PROCEDURA APERTA, AI SENSI DELL’ART. 71 DEL D. LGS. N.36/2023, DA ESPLETARE SULLA PIATTAFORMA TELEMATICA S.TEL.LA DELLA REGIONE LAZIO, FINALIZZATA ALL’AFFIDAMENTO DELLA FORNITURA DI SISTEMI ANALITICI E RELATIVO MATERIALE DI CONSUMO PER LE ESIGENZE DELLA U.O.C. PATOLOGIA CLINICA DELLA ASL DI FROSINONE (CORELAB, EMATOLOGIA, CONTROLLI QUALITA’, ESAME URINE ED OSMOMETRO)”, nel rispetto di modalità, termini, condizioni e requisiti minimi ivi previsti. La Ditta dichiara di formularel’offerta di seguito riportata:</t>
    </r>
  </si>
  <si>
    <t>SETTORE DIAGNOSTICO</t>
  </si>
  <si>
    <t>CHIMICA CLINICA</t>
  </si>
  <si>
    <t>IMMUNODOSAGGI E FARMACI</t>
  </si>
  <si>
    <t>MARCATORI TUMORALI</t>
  </si>
  <si>
    <t>IMMUNODOSAGGI E PROTEINE</t>
  </si>
  <si>
    <t>PROTEINE SPECIFICHE</t>
  </si>
  <si>
    <t>ETANOLO/AMMONIO</t>
  </si>
  <si>
    <t>MARCATORI CARDIACI</t>
  </si>
  <si>
    <t>OMOCISTEINA</t>
  </si>
  <si>
    <t>CHIMICA URINARIA</t>
  </si>
  <si>
    <t>TOSSICOLOGIA URINARIA</t>
  </si>
  <si>
    <t>COAGULAZIONE</t>
  </si>
  <si>
    <t>D-DIMERO</t>
  </si>
  <si>
    <t>EMATOLOGIA</t>
  </si>
  <si>
    <t>ESAME CHIMICO FISICO DELLE URINE</t>
  </si>
  <si>
    <t>EMOGLOBINA</t>
  </si>
  <si>
    <t>EMOGLOBINE PATOLOGICHE</t>
  </si>
  <si>
    <t>TORCH IgM/IgG</t>
  </si>
  <si>
    <t>TORCH - CONTROLLO NEGATIVO</t>
  </si>
  <si>
    <t>EBV</t>
  </si>
  <si>
    <t>EBV - CONTROLLO NEGATIVO</t>
  </si>
  <si>
    <t>HIV/EPATITE MULTIPARAMETRICO</t>
  </si>
  <si>
    <t>SARS-COV2 - CONTROLLO POSITIVO</t>
  </si>
  <si>
    <t>SARS-COV2 - CONTROLLO NEGATIVO</t>
  </si>
  <si>
    <t>IgE</t>
  </si>
  <si>
    <t>LICENZA SOFTWARE</t>
  </si>
  <si>
    <t>BIOLOGIA MOLECOLARE (UM SEDUTE)</t>
  </si>
  <si>
    <t>TABELLA B - PROGRAMMI RICHIESTI</t>
  </si>
  <si>
    <t>IMMUNOMETRIA</t>
  </si>
  <si>
    <t>PROTEINE SIERICHE</t>
  </si>
  <si>
    <t>ANALISI CHIMICO FISICHE DELLE URINE</t>
  </si>
  <si>
    <t>DROGHE D'ABUSO</t>
  </si>
  <si>
    <t>HIV</t>
  </si>
  <si>
    <t>EPATITE A</t>
  </si>
  <si>
    <t>EPATITE B</t>
  </si>
  <si>
    <t>EPATITE C</t>
  </si>
  <si>
    <t xml:space="preserve">TORCH </t>
  </si>
  <si>
    <t>SIFILIDE</t>
  </si>
  <si>
    <t>TEST DI STIMOLAZIONE LINFOCITARIA PER LA DIAGNOSI DI INFEZIONE TUBERCOLARE</t>
  </si>
  <si>
    <t>ELETTROFORESI</t>
  </si>
  <si>
    <t xml:space="preserve">BIOLOGIA MOLECOLARE </t>
  </si>
  <si>
    <t>IMPORTO OFFERTO TOTALE ANNUO IVA ESCLUSA (2 dec.)</t>
  </si>
  <si>
    <t>IMPORTO TOTALE OFFERTO (complessivo 60 mesi) IVA ESCLUSA (2 dec.)</t>
  </si>
  <si>
    <t>TABELLA A - QUANTITÀ IN ml</t>
  </si>
  <si>
    <r>
      <t>QUANTIT</t>
    </r>
    <r>
      <rPr>
        <b/>
        <sz val="10"/>
        <color rgb="FF000000"/>
        <rFont val="Aptos Narrow"/>
        <family val="2"/>
      </rPr>
      <t>À</t>
    </r>
    <r>
      <rPr>
        <b/>
        <sz val="10"/>
        <color rgb="FF000000"/>
        <rFont val="Times New Roman"/>
        <family val="1"/>
      </rPr>
      <t xml:space="preserve"> IN ML PER ANNO</t>
    </r>
  </si>
  <si>
    <r>
      <t>QUANTIT</t>
    </r>
    <r>
      <rPr>
        <b/>
        <sz val="10"/>
        <color rgb="FF000000"/>
        <rFont val="Aptos Narrow"/>
        <family val="2"/>
      </rPr>
      <t>À</t>
    </r>
    <r>
      <rPr>
        <b/>
        <sz val="10"/>
        <color rgb="FF000000"/>
        <rFont val="Times New Roman"/>
        <family val="1"/>
      </rPr>
      <t xml:space="preserve"> IN ML PER 60 MESI</t>
    </r>
  </si>
  <si>
    <r>
      <t>IDENTIFICAZIONE E TEST SUSCETTIBILIT</t>
    </r>
    <r>
      <rPr>
        <b/>
        <sz val="10"/>
        <color rgb="FF000000"/>
        <rFont val="Aptos Narrow"/>
        <family val="2"/>
      </rPr>
      <t>À</t>
    </r>
    <r>
      <rPr>
        <b/>
        <sz val="10"/>
        <color rgb="FF000000"/>
        <rFont val="Times New Roman"/>
        <family val="1"/>
      </rPr>
      <t xml:space="preserve"> ANTIMICROBICA</t>
    </r>
  </si>
  <si>
    <r>
      <t>VELOCIT</t>
    </r>
    <r>
      <rPr>
        <b/>
        <sz val="10"/>
        <color rgb="FF000000"/>
        <rFont val="Aptos Narrow"/>
        <family val="2"/>
      </rPr>
      <t>À</t>
    </r>
    <r>
      <rPr>
        <b/>
        <sz val="10"/>
        <color rgb="FF000000"/>
        <rFont val="Times New Roman"/>
        <family val="1"/>
      </rPr>
      <t xml:space="preserve"> DI SEDIMENTAZIONE ERITROCITARIA (VES)</t>
    </r>
  </si>
  <si>
    <r>
      <t>AUTOIMMUNIT</t>
    </r>
    <r>
      <rPr>
        <b/>
        <sz val="10"/>
        <color rgb="FF000000"/>
        <rFont val="Aptos Narrow"/>
        <family val="2"/>
      </rPr>
      <t>À</t>
    </r>
  </si>
  <si>
    <t>IMPORTO OFFERTO PER UM IVA ESCLUSA (2 dec.)</t>
  </si>
  <si>
    <r>
      <t>QUANTIT</t>
    </r>
    <r>
      <rPr>
        <b/>
        <sz val="10"/>
        <color rgb="FF000000"/>
        <rFont val="Aptos Narrow"/>
        <family val="2"/>
      </rPr>
      <t>À/</t>
    </r>
    <r>
      <rPr>
        <b/>
        <sz val="10"/>
        <color rgb="FF000000"/>
        <rFont val="Times New Roman"/>
        <family val="1"/>
      </rPr>
      <t>ANNO</t>
    </r>
  </si>
  <si>
    <r>
      <t>QUANTIT</t>
    </r>
    <r>
      <rPr>
        <b/>
        <sz val="10"/>
        <color rgb="FF000000"/>
        <rFont val="Aptos Narrow"/>
        <family val="2"/>
      </rPr>
      <t>À/</t>
    </r>
    <r>
      <rPr>
        <b/>
        <sz val="10"/>
        <color rgb="FF000000"/>
        <rFont val="Times New Roman"/>
        <family val="1"/>
      </rPr>
      <t>60 MESI</t>
    </r>
  </si>
  <si>
    <r>
      <t xml:space="preserve">La Ditta _____________________________________________  con sede in ____________________               Via ____________________________ Codice fiscale ___________________________partita IVA _________________________rappresentata da _______ ________________________ nella sua qualità di _________________________________, con la sottoscrizione della presente offerta, si impegna ad adempiere a tutte le obbligazioni previste negli atti di gara relativi al </t>
    </r>
    <r>
      <rPr>
        <b/>
        <sz val="12"/>
        <rFont val="Times New Roman"/>
        <family val="1"/>
      </rPr>
      <t>Lotto n. 4</t>
    </r>
    <r>
      <rPr>
        <sz val="12"/>
        <rFont val="Times New Roman"/>
        <family val="1"/>
      </rPr>
      <t xml:space="preserve"> della “GARA DI APPALTO NELLA FORMA DELLA PROCEDURA APERTA, AI SENSI DELL’ART. 71 DEL D. LGS. N.36/2023, DA ESPLETARE SULLA PIATTAFORMA TELEMATICA S.TEL.LA DELLA REGIONE LAZIO, FINALIZZATA ALL’AFFIDAMENTO DELLA FORNITURA DI SISTEMI ANALITICI E RELATIVO MATERIALE DI CONSUMO PER LE ESIGENZE DELLA U.O.C. PATOLOGIA CLINICA DELLA ASL DI FROSINONE (CORELAB, EMATOLOGIA, CONTROLLI QUALITA’, ESAME URINE ED OSMOMETRO)”, nel rispetto di modalità, termini, condizioni e requisiti minimi ivi previsti. La Ditta dichiara di formularel’offerta di seguito riportata:</t>
    </r>
  </si>
  <si>
    <t>LOTTO 4</t>
  </si>
  <si>
    <r>
      <t xml:space="preserve">La Ditta _____________________________________________  con sede in ____________________               Via ____________________________ Codice fiscale ___________________________partita IVA _________________________rappresentata da _______ ________________________ nella sua qualità di _________________________________, con la sottoscrizione della presente offerta, si impegna ad adempiere a tutte le obbligazioni previste negli atti di gara relativi al </t>
    </r>
    <r>
      <rPr>
        <b/>
        <sz val="12"/>
        <rFont val="Times New Roman"/>
        <family val="1"/>
      </rPr>
      <t>Lotto n. 5</t>
    </r>
    <r>
      <rPr>
        <sz val="12"/>
        <rFont val="Times New Roman"/>
        <family val="1"/>
      </rPr>
      <t xml:space="preserve"> della “GARA DI APPALTO NELLA FORMA DELLA PROCEDURA APERTA, AI SENSI DELL’ART. 71 DEL D. LGS. N.36/2023, DA ESPLETARE SULLA PIATTAFORMA TELEMATICA S.TEL.LA DELLA REGIONE LAZIO, FINALIZZATA ALL’AFFIDAMENTO DELLA FORNITURA DI SISTEMI ANALITICI E RELATIVO MATERIALE DI CONSUMO PER LE ESIGENZE DELLA U.O.C. PATOLOGIA CLINICA DELLA ASL DI FROSINONE (CORELAB, EMATOLOGIA, CONTROLLI QUALITA’, ESAME URINE ED OSMOMETRO)”, nel rispetto di modalità, termini, condizioni e requisiti minimi ivi previsti. La Ditta dichiara di formularel’offerta di seguito riportata:</t>
    </r>
  </si>
  <si>
    <t>LOTTO 5</t>
  </si>
  <si>
    <t>TOTALE</t>
  </si>
  <si>
    <t>Calcio Urinario</t>
  </si>
  <si>
    <t>Cocaina urinaria</t>
  </si>
  <si>
    <t>Oppiacei urinari</t>
  </si>
  <si>
    <t>Paratormone (pth intatto o 1-84 pth)</t>
  </si>
  <si>
    <t>N° TEST PER CONFEZIONE</t>
  </si>
  <si>
    <t xml:space="preserve">LOTTO N. 1 </t>
  </si>
  <si>
    <t>PREZZO OFFERTO PER U.M. IVA ESCLUSA (2 dec.)</t>
  </si>
  <si>
    <t>/</t>
  </si>
  <si>
    <t>TOTALE TEST ANNUO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</si>
</sst>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6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rgb="FF000000"/>
      <name val="Aptos Narrow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08">
    <xf numFmtId="0" fontId="0" fillId="0" borderId="0" xfId="0"/>
    <xf numFmtId="3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0" fillId="0" borderId="17" xfId="0" applyBorder="1"/>
    <xf numFmtId="0" fontId="12" fillId="0" borderId="0" xfId="0" applyFont="1"/>
    <xf numFmtId="0" fontId="13" fillId="2" borderId="3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2" fillId="0" borderId="0" xfId="0" applyFont="1" applyBorder="1"/>
    <xf numFmtId="0" fontId="13" fillId="2" borderId="34" xfId="0" applyFont="1" applyFill="1" applyBorder="1" applyAlignment="1">
      <alignment horizontal="center" vertical="center" wrapText="1"/>
    </xf>
    <xf numFmtId="1" fontId="15" fillId="0" borderId="29" xfId="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44" fontId="13" fillId="2" borderId="23" xfId="0" applyNumberFormat="1" applyFont="1" applyFill="1" applyBorder="1" applyAlignment="1">
      <alignment horizontal="center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44" fontId="15" fillId="0" borderId="29" xfId="0" applyNumberFormat="1" applyFont="1" applyBorder="1" applyAlignment="1">
      <alignment horizontal="center" vertical="center" wrapText="1"/>
    </xf>
    <xf numFmtId="44" fontId="15" fillId="0" borderId="8" xfId="0" applyNumberFormat="1" applyFont="1" applyBorder="1" applyAlignment="1">
      <alignment horizontal="center" vertical="center" wrapText="1"/>
    </xf>
    <xf numFmtId="44" fontId="0" fillId="0" borderId="0" xfId="0" applyNumberFormat="1"/>
    <xf numFmtId="44" fontId="13" fillId="2" borderId="24" xfId="1" applyFont="1" applyFill="1" applyBorder="1" applyAlignment="1">
      <alignment horizontal="center" vertical="center" wrapText="1"/>
    </xf>
    <xf numFmtId="44" fontId="15" fillId="0" borderId="6" xfId="1" applyFont="1" applyBorder="1" applyAlignment="1">
      <alignment horizontal="center" vertical="center" wrapText="1"/>
    </xf>
    <xf numFmtId="44" fontId="15" fillId="0" borderId="31" xfId="1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/>
    <xf numFmtId="164" fontId="0" fillId="6" borderId="3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5" xfId="0" applyNumberFormat="1" applyFill="1" applyBorder="1" applyAlignment="1">
      <alignment horizontal="center" vertical="center" wrapText="1"/>
    </xf>
    <xf numFmtId="164" fontId="13" fillId="2" borderId="2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64" fontId="13" fillId="2" borderId="35" xfId="0" applyNumberFormat="1" applyFont="1" applyFill="1" applyBorder="1" applyAlignment="1">
      <alignment horizontal="center" vertical="center" wrapText="1"/>
    </xf>
    <xf numFmtId="2" fontId="13" fillId="2" borderId="3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2" fontId="0" fillId="6" borderId="4" xfId="0" applyNumberFormat="1" applyFill="1" applyBorder="1" applyAlignment="1">
      <alignment horizontal="center" vertical="center"/>
    </xf>
    <xf numFmtId="2" fontId="0" fillId="6" borderId="6" xfId="0" applyNumberForma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3" fontId="1" fillId="5" borderId="31" xfId="0" applyNumberFormat="1" applyFont="1" applyFill="1" applyBorder="1" applyAlignment="1">
      <alignment horizontal="center" vertical="center" wrapText="1"/>
    </xf>
    <xf numFmtId="164" fontId="0" fillId="5" borderId="28" xfId="0" applyNumberFormat="1" applyFill="1" applyBorder="1" applyAlignment="1">
      <alignment horizontal="center" vertical="center" wrapText="1"/>
    </xf>
    <xf numFmtId="164" fontId="0" fillId="5" borderId="29" xfId="0" applyNumberFormat="1" applyFill="1" applyBorder="1" applyAlignment="1">
      <alignment horizontal="center" vertical="center"/>
    </xf>
    <xf numFmtId="2" fontId="0" fillId="5" borderId="31" xfId="0" applyNumberFormat="1" applyFill="1" applyBorder="1" applyAlignment="1">
      <alignment horizontal="center" vertical="center"/>
    </xf>
    <xf numFmtId="164" fontId="13" fillId="2" borderId="16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10">
    <dxf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solid">
          <fgColor indexed="64"/>
          <bgColor rgb="FFBFBFBF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ella2" displayName="Tabella2" ref="A5:G150" totalsRowShown="0" headerRowDxfId="9" dataDxfId="8" tableBorderDxfId="7">
  <autoFilter ref="A5:G150"/>
  <tableColumns count="7">
    <tableColumn id="1" name="N.prog." dataDxfId="6"/>
    <tableColumn id="2" name="Analiti Obbligatori (*)" dataDxfId="5"/>
    <tableColumn id="3" name="Auspicabili" dataDxfId="4"/>
    <tableColumn id="4" name="R/U" dataDxfId="3"/>
    <tableColumn id="5" name="Denominazione Analiti" dataDxfId="2"/>
    <tableColumn id="9" name="TOTALE TEST ANNUO" dataDxfId="1"/>
    <tableColumn id="10" name="PREZZO OFFERTO PER U.M. IVA ESCLUSA (2 dec.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4"/>
  <sheetViews>
    <sheetView workbookViewId="0">
      <selection activeCell="G8" sqref="G8"/>
    </sheetView>
  </sheetViews>
  <sheetFormatPr defaultRowHeight="15"/>
  <cols>
    <col min="1" max="6" width="20.7109375" customWidth="1"/>
    <col min="7" max="9" width="20.7109375" style="52" customWidth="1"/>
    <col min="10" max="10" width="20.7109375" style="54" customWidth="1"/>
    <col min="11" max="11" width="20.7109375" style="7" customWidth="1"/>
  </cols>
  <sheetData>
    <row r="1" spans="1:11" ht="69.75" customHeight="1" thickBot="1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7"/>
      <c r="K1"/>
    </row>
    <row r="2" spans="1:11" ht="120.75" customHeight="1" thickBot="1">
      <c r="A2" s="77" t="s">
        <v>149</v>
      </c>
      <c r="B2" s="78"/>
      <c r="C2" s="78"/>
      <c r="D2" s="78"/>
      <c r="E2" s="78"/>
      <c r="F2" s="78"/>
      <c r="G2" s="78"/>
      <c r="H2" s="78"/>
      <c r="I2" s="78"/>
      <c r="J2" s="79"/>
      <c r="K2"/>
    </row>
    <row r="3" spans="1:11" ht="15" customHeight="1">
      <c r="A3" s="80" t="s">
        <v>225</v>
      </c>
      <c r="B3" s="81"/>
      <c r="C3" s="81"/>
      <c r="D3" s="81"/>
      <c r="E3" s="81"/>
      <c r="F3" s="81"/>
      <c r="G3" s="81"/>
      <c r="H3" s="81"/>
      <c r="I3" s="81"/>
      <c r="J3" s="82"/>
      <c r="K3"/>
    </row>
    <row r="4" spans="1:11" ht="15" customHeight="1" thickBot="1">
      <c r="A4" s="83"/>
      <c r="B4" s="84"/>
      <c r="C4" s="84"/>
      <c r="D4" s="84"/>
      <c r="E4" s="84"/>
      <c r="F4" s="84"/>
      <c r="G4" s="84"/>
      <c r="H4" s="84"/>
      <c r="I4" s="84"/>
      <c r="J4" s="85"/>
      <c r="K4"/>
    </row>
    <row r="5" spans="1:11" s="16" customFormat="1" ht="55.5" customHeight="1" thickBot="1">
      <c r="A5" s="58" t="s">
        <v>0</v>
      </c>
      <c r="B5" s="58" t="s">
        <v>1</v>
      </c>
      <c r="C5" s="58" t="s">
        <v>2</v>
      </c>
      <c r="D5" s="58" t="s">
        <v>3</v>
      </c>
      <c r="E5" s="58" t="s">
        <v>4</v>
      </c>
      <c r="F5" s="76" t="s">
        <v>228</v>
      </c>
      <c r="G5" s="75" t="s">
        <v>226</v>
      </c>
      <c r="H5" s="57" t="s">
        <v>158</v>
      </c>
      <c r="I5" s="59" t="s">
        <v>160</v>
      </c>
      <c r="J5" s="60" t="s">
        <v>224</v>
      </c>
      <c r="K5"/>
    </row>
    <row r="6" spans="1:11" ht="15.95" customHeight="1">
      <c r="A6" s="62">
        <v>1</v>
      </c>
      <c r="B6" s="63" t="s">
        <v>5</v>
      </c>
      <c r="C6" s="63"/>
      <c r="D6" s="63" t="s">
        <v>3</v>
      </c>
      <c r="E6" s="64" t="s">
        <v>61</v>
      </c>
      <c r="F6" s="65">
        <v>1928</v>
      </c>
      <c r="G6" s="55"/>
      <c r="H6" s="50">
        <f>G6*F6</f>
        <v>0</v>
      </c>
      <c r="I6" s="50">
        <f>H6*5</f>
        <v>0</v>
      </c>
      <c r="J6" s="67"/>
      <c r="K6"/>
    </row>
    <row r="7" spans="1:11" ht="15.95" customHeight="1">
      <c r="A7" s="2">
        <v>2</v>
      </c>
      <c r="B7" s="3" t="s">
        <v>5</v>
      </c>
      <c r="C7" s="3"/>
      <c r="D7" s="5" t="s">
        <v>8</v>
      </c>
      <c r="E7" s="4" t="s">
        <v>25</v>
      </c>
      <c r="F7" s="66">
        <v>1370</v>
      </c>
      <c r="G7" s="56"/>
      <c r="H7" s="51">
        <f t="shared" ref="H7:H70" si="0">G7*F7</f>
        <v>0</v>
      </c>
      <c r="I7" s="51">
        <f t="shared" ref="I7:I70" si="1">H7*5</f>
        <v>0</v>
      </c>
      <c r="J7" s="68"/>
      <c r="K7"/>
    </row>
    <row r="8" spans="1:11" ht="15.95" customHeight="1">
      <c r="A8" s="2">
        <v>3</v>
      </c>
      <c r="B8" s="3" t="s">
        <v>5</v>
      </c>
      <c r="C8" s="3"/>
      <c r="D8" s="3" t="s">
        <v>3</v>
      </c>
      <c r="E8" s="3" t="s">
        <v>24</v>
      </c>
      <c r="F8" s="66">
        <v>141398</v>
      </c>
      <c r="G8" s="56"/>
      <c r="H8" s="51">
        <f t="shared" si="0"/>
        <v>0</v>
      </c>
      <c r="I8" s="51">
        <f t="shared" si="1"/>
        <v>0</v>
      </c>
      <c r="J8" s="68"/>
      <c r="K8"/>
    </row>
    <row r="9" spans="1:11" ht="15.95" customHeight="1">
      <c r="A9" s="2">
        <v>4</v>
      </c>
      <c r="B9" s="3" t="s">
        <v>5</v>
      </c>
      <c r="C9" s="3"/>
      <c r="D9" s="3" t="s">
        <v>3</v>
      </c>
      <c r="E9" s="3" t="s">
        <v>67</v>
      </c>
      <c r="F9" s="66">
        <v>8081</v>
      </c>
      <c r="G9" s="56"/>
      <c r="H9" s="51">
        <f t="shared" si="0"/>
        <v>0</v>
      </c>
      <c r="I9" s="51">
        <f t="shared" si="1"/>
        <v>0</v>
      </c>
      <c r="J9" s="68"/>
      <c r="K9"/>
    </row>
    <row r="10" spans="1:11" ht="15.95" customHeight="1">
      <c r="A10" s="2">
        <v>5</v>
      </c>
      <c r="B10" s="3" t="s">
        <v>132</v>
      </c>
      <c r="C10" s="6"/>
      <c r="D10" s="3" t="s">
        <v>8</v>
      </c>
      <c r="E10" s="3" t="s">
        <v>134</v>
      </c>
      <c r="F10" s="66">
        <v>3083</v>
      </c>
      <c r="G10" s="56"/>
      <c r="H10" s="51">
        <f t="shared" si="0"/>
        <v>0</v>
      </c>
      <c r="I10" s="51">
        <f t="shared" si="1"/>
        <v>0</v>
      </c>
      <c r="J10" s="68"/>
      <c r="K10"/>
    </row>
    <row r="11" spans="1:11" ht="15.95" customHeight="1">
      <c r="A11" s="2">
        <v>6</v>
      </c>
      <c r="B11" s="3" t="s">
        <v>5</v>
      </c>
      <c r="C11" s="3"/>
      <c r="D11" s="3" t="s">
        <v>3</v>
      </c>
      <c r="E11" s="3" t="s">
        <v>9</v>
      </c>
      <c r="F11" s="66">
        <v>38772</v>
      </c>
      <c r="G11" s="56"/>
      <c r="H11" s="51">
        <f t="shared" si="0"/>
        <v>0</v>
      </c>
      <c r="I11" s="51">
        <f t="shared" si="1"/>
        <v>0</v>
      </c>
      <c r="J11" s="68"/>
      <c r="K11"/>
    </row>
    <row r="12" spans="1:11" ht="15.95" customHeight="1">
      <c r="A12" s="2">
        <v>7</v>
      </c>
      <c r="B12" s="3" t="s">
        <v>5</v>
      </c>
      <c r="C12" s="3"/>
      <c r="D12" s="3" t="s">
        <v>3</v>
      </c>
      <c r="E12" s="3" t="s">
        <v>64</v>
      </c>
      <c r="F12" s="66">
        <v>11011</v>
      </c>
      <c r="G12" s="56"/>
      <c r="H12" s="51">
        <f t="shared" si="0"/>
        <v>0</v>
      </c>
      <c r="I12" s="51">
        <f t="shared" si="1"/>
        <v>0</v>
      </c>
      <c r="J12" s="68"/>
      <c r="K12"/>
    </row>
    <row r="13" spans="1:11" ht="15.95" customHeight="1">
      <c r="A13" s="2">
        <v>8</v>
      </c>
      <c r="B13" s="3" t="s">
        <v>5</v>
      </c>
      <c r="C13" s="3"/>
      <c r="D13" s="3" t="s">
        <v>3</v>
      </c>
      <c r="E13" s="3" t="s">
        <v>11</v>
      </c>
      <c r="F13" s="66">
        <v>2860</v>
      </c>
      <c r="G13" s="56"/>
      <c r="H13" s="51">
        <f t="shared" si="0"/>
        <v>0</v>
      </c>
      <c r="I13" s="51">
        <f t="shared" si="1"/>
        <v>0</v>
      </c>
      <c r="J13" s="68"/>
      <c r="K13"/>
    </row>
    <row r="14" spans="1:11" ht="15.95" customHeight="1">
      <c r="A14" s="2">
        <v>9</v>
      </c>
      <c r="B14" s="3" t="s">
        <v>5</v>
      </c>
      <c r="C14" s="3"/>
      <c r="D14" s="3" t="s">
        <v>8</v>
      </c>
      <c r="E14" s="4" t="s">
        <v>62</v>
      </c>
      <c r="F14" s="66">
        <v>356</v>
      </c>
      <c r="G14" s="56"/>
      <c r="H14" s="51">
        <f t="shared" si="0"/>
        <v>0</v>
      </c>
      <c r="I14" s="51">
        <f t="shared" si="1"/>
        <v>0</v>
      </c>
      <c r="J14" s="68"/>
      <c r="K14"/>
    </row>
    <row r="15" spans="1:11" ht="15.95" customHeight="1">
      <c r="A15" s="2">
        <v>10</v>
      </c>
      <c r="B15" s="3" t="s">
        <v>5</v>
      </c>
      <c r="C15" s="3"/>
      <c r="D15" s="3" t="s">
        <v>3</v>
      </c>
      <c r="E15" s="3" t="s">
        <v>10</v>
      </c>
      <c r="F15" s="66">
        <v>128927</v>
      </c>
      <c r="G15" s="56"/>
      <c r="H15" s="51">
        <f t="shared" si="0"/>
        <v>0</v>
      </c>
      <c r="I15" s="51">
        <f t="shared" si="1"/>
        <v>0</v>
      </c>
      <c r="J15" s="68"/>
      <c r="K15"/>
    </row>
    <row r="16" spans="1:11" ht="15.95" customHeight="1">
      <c r="A16" s="2">
        <v>11</v>
      </c>
      <c r="B16" s="3" t="s">
        <v>5</v>
      </c>
      <c r="C16" s="3"/>
      <c r="D16" s="3" t="s">
        <v>8</v>
      </c>
      <c r="E16" s="3" t="s">
        <v>55</v>
      </c>
      <c r="F16" s="66">
        <v>1100</v>
      </c>
      <c r="G16" s="56"/>
      <c r="H16" s="51">
        <f t="shared" si="0"/>
        <v>0</v>
      </c>
      <c r="I16" s="51">
        <f t="shared" si="1"/>
        <v>0</v>
      </c>
      <c r="J16" s="68"/>
      <c r="K16"/>
    </row>
    <row r="17" spans="1:11" ht="15.95" customHeight="1">
      <c r="A17" s="2">
        <v>12</v>
      </c>
      <c r="B17" s="3" t="s">
        <v>5</v>
      </c>
      <c r="C17" s="3"/>
      <c r="D17" s="3" t="s">
        <v>8</v>
      </c>
      <c r="E17" s="3" t="s">
        <v>56</v>
      </c>
      <c r="F17" s="66">
        <v>1795</v>
      </c>
      <c r="G17" s="56"/>
      <c r="H17" s="51">
        <f t="shared" si="0"/>
        <v>0</v>
      </c>
      <c r="I17" s="51">
        <f t="shared" si="1"/>
        <v>0</v>
      </c>
      <c r="J17" s="68"/>
      <c r="K17"/>
    </row>
    <row r="18" spans="1:11" ht="15.95" customHeight="1">
      <c r="A18" s="2">
        <v>13</v>
      </c>
      <c r="B18" s="3" t="s">
        <v>5</v>
      </c>
      <c r="C18" s="3"/>
      <c r="D18" s="3" t="s">
        <v>8</v>
      </c>
      <c r="E18" s="3" t="s">
        <v>96</v>
      </c>
      <c r="F18" s="66">
        <v>7251</v>
      </c>
      <c r="G18" s="56"/>
      <c r="H18" s="51">
        <f t="shared" si="0"/>
        <v>0</v>
      </c>
      <c r="I18" s="51">
        <f t="shared" si="1"/>
        <v>0</v>
      </c>
      <c r="J18" s="68"/>
      <c r="K18"/>
    </row>
    <row r="19" spans="1:11" ht="15.95" customHeight="1">
      <c r="A19" s="2">
        <v>14</v>
      </c>
      <c r="B19" s="3" t="s">
        <v>5</v>
      </c>
      <c r="C19" s="3"/>
      <c r="D19" s="3" t="s">
        <v>3</v>
      </c>
      <c r="E19" s="3" t="s">
        <v>6</v>
      </c>
      <c r="F19" s="66">
        <v>364536</v>
      </c>
      <c r="G19" s="56"/>
      <c r="H19" s="51">
        <f t="shared" si="0"/>
        <v>0</v>
      </c>
      <c r="I19" s="51">
        <f t="shared" si="1"/>
        <v>0</v>
      </c>
      <c r="J19" s="68"/>
      <c r="K19"/>
    </row>
    <row r="20" spans="1:11" ht="15.95" customHeight="1">
      <c r="A20" s="2">
        <v>15</v>
      </c>
      <c r="B20" s="3" t="s">
        <v>5</v>
      </c>
      <c r="C20" s="3"/>
      <c r="D20" s="3" t="s">
        <v>8</v>
      </c>
      <c r="E20" s="3" t="s">
        <v>71</v>
      </c>
      <c r="F20" s="66">
        <v>5211</v>
      </c>
      <c r="G20" s="56"/>
      <c r="H20" s="51">
        <f t="shared" si="0"/>
        <v>0</v>
      </c>
      <c r="I20" s="51">
        <f t="shared" si="1"/>
        <v>0</v>
      </c>
      <c r="J20" s="68"/>
      <c r="K20"/>
    </row>
    <row r="21" spans="1:11" ht="15.95" customHeight="1">
      <c r="A21" s="2">
        <v>16</v>
      </c>
      <c r="B21" s="3" t="s">
        <v>5</v>
      </c>
      <c r="C21" s="3"/>
      <c r="D21" s="3" t="s">
        <v>3</v>
      </c>
      <c r="E21" s="4" t="s">
        <v>12</v>
      </c>
      <c r="F21" s="66">
        <v>2206</v>
      </c>
      <c r="G21" s="56"/>
      <c r="H21" s="51">
        <f t="shared" si="0"/>
        <v>0</v>
      </c>
      <c r="I21" s="51">
        <f t="shared" si="1"/>
        <v>0</v>
      </c>
      <c r="J21" s="68"/>
      <c r="K21"/>
    </row>
    <row r="22" spans="1:11" ht="15.95" customHeight="1">
      <c r="A22" s="2">
        <v>17</v>
      </c>
      <c r="B22" s="3" t="s">
        <v>5</v>
      </c>
      <c r="C22" s="3"/>
      <c r="D22" s="3" t="s">
        <v>8</v>
      </c>
      <c r="E22" s="3" t="s">
        <v>110</v>
      </c>
      <c r="F22" s="66">
        <v>6359</v>
      </c>
      <c r="G22" s="56"/>
      <c r="H22" s="51">
        <f t="shared" si="0"/>
        <v>0</v>
      </c>
      <c r="I22" s="51">
        <f t="shared" si="1"/>
        <v>0</v>
      </c>
      <c r="J22" s="68"/>
      <c r="K22"/>
    </row>
    <row r="23" spans="1:11" ht="15.95" customHeight="1">
      <c r="A23" s="2">
        <v>18</v>
      </c>
      <c r="B23" s="3" t="s">
        <v>5</v>
      </c>
      <c r="C23" s="3"/>
      <c r="D23" s="3" t="s">
        <v>8</v>
      </c>
      <c r="E23" s="3" t="s">
        <v>111</v>
      </c>
      <c r="F23" s="66">
        <v>3470</v>
      </c>
      <c r="G23" s="56"/>
      <c r="H23" s="51">
        <f t="shared" si="0"/>
        <v>0</v>
      </c>
      <c r="I23" s="51">
        <f t="shared" si="1"/>
        <v>0</v>
      </c>
      <c r="J23" s="68"/>
      <c r="K23"/>
    </row>
    <row r="24" spans="1:11" ht="15.95" customHeight="1">
      <c r="A24" s="2">
        <v>19</v>
      </c>
      <c r="B24" s="3" t="s">
        <v>5</v>
      </c>
      <c r="C24" s="3"/>
      <c r="D24" s="3" t="s">
        <v>8</v>
      </c>
      <c r="E24" s="3" t="s">
        <v>120</v>
      </c>
      <c r="F24" s="66">
        <v>15070</v>
      </c>
      <c r="G24" s="56"/>
      <c r="H24" s="51">
        <f t="shared" si="0"/>
        <v>0</v>
      </c>
      <c r="I24" s="51">
        <f t="shared" si="1"/>
        <v>0</v>
      </c>
      <c r="J24" s="68"/>
      <c r="K24"/>
    </row>
    <row r="25" spans="1:11" ht="15.95" customHeight="1">
      <c r="A25" s="2">
        <v>20</v>
      </c>
      <c r="B25" s="3" t="s">
        <v>5</v>
      </c>
      <c r="C25" s="3"/>
      <c r="D25" s="3" t="s">
        <v>3</v>
      </c>
      <c r="E25" s="3" t="s">
        <v>112</v>
      </c>
      <c r="F25" s="66">
        <v>49276</v>
      </c>
      <c r="G25" s="56"/>
      <c r="H25" s="51">
        <f t="shared" si="0"/>
        <v>0</v>
      </c>
      <c r="I25" s="51">
        <f t="shared" si="1"/>
        <v>0</v>
      </c>
      <c r="J25" s="68"/>
      <c r="K25"/>
    </row>
    <row r="26" spans="1:11" ht="15.95" customHeight="1">
      <c r="A26" s="2">
        <v>21</v>
      </c>
      <c r="B26" s="3" t="s">
        <v>5</v>
      </c>
      <c r="C26" s="3"/>
      <c r="D26" s="3" t="s">
        <v>8</v>
      </c>
      <c r="E26" s="3" t="s">
        <v>90</v>
      </c>
      <c r="F26" s="66">
        <v>16539</v>
      </c>
      <c r="G26" s="56"/>
      <c r="H26" s="51">
        <f t="shared" si="0"/>
        <v>0</v>
      </c>
      <c r="I26" s="51">
        <f t="shared" si="1"/>
        <v>0</v>
      </c>
      <c r="J26" s="68"/>
      <c r="K26"/>
    </row>
    <row r="27" spans="1:11" ht="15.95" customHeight="1">
      <c r="A27" s="2">
        <v>22</v>
      </c>
      <c r="B27" s="3" t="s">
        <v>5</v>
      </c>
      <c r="C27" s="3"/>
      <c r="D27" s="3" t="s">
        <v>8</v>
      </c>
      <c r="E27" s="3" t="s">
        <v>91</v>
      </c>
      <c r="F27" s="66">
        <v>15359</v>
      </c>
      <c r="G27" s="56"/>
      <c r="H27" s="51">
        <f t="shared" si="0"/>
        <v>0</v>
      </c>
      <c r="I27" s="51">
        <f t="shared" si="1"/>
        <v>0</v>
      </c>
      <c r="J27" s="68"/>
      <c r="K27"/>
    </row>
    <row r="28" spans="1:11" ht="15.95" customHeight="1">
      <c r="A28" s="2">
        <v>23</v>
      </c>
      <c r="B28" s="3" t="s">
        <v>5</v>
      </c>
      <c r="C28" s="6"/>
      <c r="D28" s="3" t="s">
        <v>8</v>
      </c>
      <c r="E28" s="3" t="s">
        <v>135</v>
      </c>
      <c r="F28" s="66">
        <v>177</v>
      </c>
      <c r="G28" s="56"/>
      <c r="H28" s="51">
        <f t="shared" si="0"/>
        <v>0</v>
      </c>
      <c r="I28" s="51">
        <f t="shared" si="1"/>
        <v>0</v>
      </c>
      <c r="J28" s="68"/>
      <c r="K28"/>
    </row>
    <row r="29" spans="1:11" ht="15.95" customHeight="1">
      <c r="A29" s="2">
        <v>24</v>
      </c>
      <c r="B29" s="3" t="s">
        <v>5</v>
      </c>
      <c r="C29" s="6"/>
      <c r="D29" s="3" t="s">
        <v>8</v>
      </c>
      <c r="E29" s="3" t="s">
        <v>136</v>
      </c>
      <c r="F29" s="66">
        <v>177</v>
      </c>
      <c r="G29" s="56"/>
      <c r="H29" s="51">
        <f t="shared" si="0"/>
        <v>0</v>
      </c>
      <c r="I29" s="51">
        <f t="shared" si="1"/>
        <v>0</v>
      </c>
      <c r="J29" s="68"/>
      <c r="K29"/>
    </row>
    <row r="30" spans="1:11" ht="15.95" customHeight="1">
      <c r="A30" s="2">
        <v>25</v>
      </c>
      <c r="B30" s="3" t="s">
        <v>5</v>
      </c>
      <c r="C30" s="3"/>
      <c r="D30" s="3" t="s">
        <v>8</v>
      </c>
      <c r="E30" s="3" t="s">
        <v>52</v>
      </c>
      <c r="F30" s="66">
        <v>2515</v>
      </c>
      <c r="G30" s="56"/>
      <c r="H30" s="51">
        <f t="shared" si="0"/>
        <v>0</v>
      </c>
      <c r="I30" s="51">
        <f t="shared" si="1"/>
        <v>0</v>
      </c>
      <c r="J30" s="68"/>
      <c r="K30"/>
    </row>
    <row r="31" spans="1:11" ht="15.95" customHeight="1">
      <c r="A31" s="2">
        <v>26</v>
      </c>
      <c r="B31" s="3" t="s">
        <v>5</v>
      </c>
      <c r="C31" s="3"/>
      <c r="D31" s="3" t="s">
        <v>3</v>
      </c>
      <c r="E31" s="3" t="s">
        <v>63</v>
      </c>
      <c r="F31" s="66">
        <v>8922</v>
      </c>
      <c r="G31" s="56"/>
      <c r="H31" s="51">
        <f t="shared" si="0"/>
        <v>0</v>
      </c>
      <c r="I31" s="51">
        <f t="shared" si="1"/>
        <v>0</v>
      </c>
      <c r="J31" s="68"/>
      <c r="K31"/>
    </row>
    <row r="32" spans="1:11" ht="15.95" customHeight="1">
      <c r="A32" s="2">
        <v>27</v>
      </c>
      <c r="B32" s="3" t="s">
        <v>5</v>
      </c>
      <c r="C32" s="3"/>
      <c r="D32" s="3" t="s">
        <v>3</v>
      </c>
      <c r="E32" s="3" t="s">
        <v>7</v>
      </c>
      <c r="F32" s="66">
        <v>304418</v>
      </c>
      <c r="G32" s="56"/>
      <c r="H32" s="51">
        <f t="shared" si="0"/>
        <v>0</v>
      </c>
      <c r="I32" s="51">
        <f t="shared" si="1"/>
        <v>0</v>
      </c>
      <c r="J32" s="68"/>
      <c r="K32"/>
    </row>
    <row r="33" spans="1:11" ht="15.95" customHeight="1">
      <c r="A33" s="2">
        <v>28</v>
      </c>
      <c r="B33" s="3" t="s">
        <v>5</v>
      </c>
      <c r="C33" s="3"/>
      <c r="D33" s="3" t="s">
        <v>3</v>
      </c>
      <c r="E33" s="3" t="s">
        <v>14</v>
      </c>
      <c r="F33" s="66">
        <v>319200</v>
      </c>
      <c r="G33" s="56"/>
      <c r="H33" s="51">
        <f t="shared" si="0"/>
        <v>0</v>
      </c>
      <c r="I33" s="51">
        <f t="shared" si="1"/>
        <v>0</v>
      </c>
      <c r="J33" s="68"/>
      <c r="K33"/>
    </row>
    <row r="34" spans="1:11" ht="15.95" customHeight="1">
      <c r="A34" s="2">
        <v>29</v>
      </c>
      <c r="B34" s="3" t="s">
        <v>5</v>
      </c>
      <c r="C34" s="3"/>
      <c r="D34" s="3" t="s">
        <v>8</v>
      </c>
      <c r="E34" s="3" t="s">
        <v>73</v>
      </c>
      <c r="F34" s="66">
        <v>5155</v>
      </c>
      <c r="G34" s="56"/>
      <c r="H34" s="51">
        <f t="shared" si="0"/>
        <v>0</v>
      </c>
      <c r="I34" s="51">
        <f t="shared" si="1"/>
        <v>0</v>
      </c>
      <c r="J34" s="68"/>
      <c r="K34"/>
    </row>
    <row r="35" spans="1:11" ht="15.95" customHeight="1">
      <c r="A35" s="2">
        <v>30</v>
      </c>
      <c r="B35" s="3" t="s">
        <v>5</v>
      </c>
      <c r="C35" s="3"/>
      <c r="D35" s="3" t="s">
        <v>8</v>
      </c>
      <c r="E35" s="3" t="s">
        <v>72</v>
      </c>
      <c r="F35" s="66">
        <v>5176</v>
      </c>
      <c r="G35" s="56"/>
      <c r="H35" s="51">
        <f t="shared" si="0"/>
        <v>0</v>
      </c>
      <c r="I35" s="51">
        <f t="shared" si="1"/>
        <v>0</v>
      </c>
      <c r="J35" s="68"/>
      <c r="K35"/>
    </row>
    <row r="36" spans="1:11" ht="15.95" customHeight="1">
      <c r="A36" s="2">
        <v>31</v>
      </c>
      <c r="B36" s="3" t="s">
        <v>5</v>
      </c>
      <c r="C36" s="3"/>
      <c r="D36" s="3" t="s">
        <v>3</v>
      </c>
      <c r="E36" s="3" t="s">
        <v>94</v>
      </c>
      <c r="F36" s="66">
        <v>10719</v>
      </c>
      <c r="G36" s="56"/>
      <c r="H36" s="51">
        <f t="shared" si="0"/>
        <v>0</v>
      </c>
      <c r="I36" s="51">
        <f t="shared" si="1"/>
        <v>0</v>
      </c>
      <c r="J36" s="68"/>
      <c r="K36"/>
    </row>
    <row r="37" spans="1:11" ht="15.95" customHeight="1">
      <c r="A37" s="2">
        <v>32</v>
      </c>
      <c r="B37" s="3" t="s">
        <v>5</v>
      </c>
      <c r="C37" s="3"/>
      <c r="D37" s="3" t="s">
        <v>3</v>
      </c>
      <c r="E37" s="3" t="s">
        <v>47</v>
      </c>
      <c r="F37" s="66">
        <v>211721</v>
      </c>
      <c r="G37" s="56"/>
      <c r="H37" s="51">
        <f t="shared" si="0"/>
        <v>0</v>
      </c>
      <c r="I37" s="51">
        <f t="shared" si="1"/>
        <v>0</v>
      </c>
      <c r="J37" s="68"/>
      <c r="K37"/>
    </row>
    <row r="38" spans="1:11" ht="15.95" customHeight="1">
      <c r="A38" s="2">
        <v>33</v>
      </c>
      <c r="B38" s="3" t="s">
        <v>5</v>
      </c>
      <c r="C38" s="3"/>
      <c r="D38" s="3" t="s">
        <v>3</v>
      </c>
      <c r="E38" s="3" t="s">
        <v>46</v>
      </c>
      <c r="F38" s="66">
        <v>218660</v>
      </c>
      <c r="G38" s="56"/>
      <c r="H38" s="51">
        <f t="shared" si="0"/>
        <v>0</v>
      </c>
      <c r="I38" s="51">
        <f t="shared" si="1"/>
        <v>0</v>
      </c>
      <c r="J38" s="68"/>
      <c r="K38"/>
    </row>
    <row r="39" spans="1:11" ht="15.95" customHeight="1">
      <c r="A39" s="2">
        <v>34</v>
      </c>
      <c r="B39" s="3" t="s">
        <v>5</v>
      </c>
      <c r="C39" s="3"/>
      <c r="D39" s="3" t="s">
        <v>8</v>
      </c>
      <c r="E39" s="3" t="s">
        <v>137</v>
      </c>
      <c r="F39" s="66">
        <v>46288</v>
      </c>
      <c r="G39" s="56"/>
      <c r="H39" s="51">
        <f t="shared" si="0"/>
        <v>0</v>
      </c>
      <c r="I39" s="51">
        <f t="shared" si="1"/>
        <v>0</v>
      </c>
      <c r="J39" s="68"/>
      <c r="K39"/>
    </row>
    <row r="40" spans="1:11" ht="15.95" customHeight="1">
      <c r="A40" s="2">
        <v>35</v>
      </c>
      <c r="B40" s="6"/>
      <c r="C40" s="3" t="s">
        <v>5</v>
      </c>
      <c r="D40" s="3" t="s">
        <v>8</v>
      </c>
      <c r="E40" s="3" t="s">
        <v>143</v>
      </c>
      <c r="F40" s="66">
        <v>654</v>
      </c>
      <c r="G40" s="56"/>
      <c r="H40" s="51">
        <f t="shared" si="0"/>
        <v>0</v>
      </c>
      <c r="I40" s="51">
        <f t="shared" si="1"/>
        <v>0</v>
      </c>
      <c r="J40" s="68"/>
      <c r="K40"/>
    </row>
    <row r="41" spans="1:11" ht="15.95" customHeight="1">
      <c r="A41" s="2">
        <v>36</v>
      </c>
      <c r="B41" s="3" t="s">
        <v>5</v>
      </c>
      <c r="C41" s="3"/>
      <c r="D41" s="3" t="s">
        <v>8</v>
      </c>
      <c r="E41" s="3" t="s">
        <v>53</v>
      </c>
      <c r="F41" s="66">
        <v>8628</v>
      </c>
      <c r="G41" s="56"/>
      <c r="H41" s="51">
        <f t="shared" si="0"/>
        <v>0</v>
      </c>
      <c r="I41" s="51">
        <f t="shared" si="1"/>
        <v>0</v>
      </c>
      <c r="J41" s="68"/>
      <c r="K41"/>
    </row>
    <row r="42" spans="1:11" ht="15.95" customHeight="1">
      <c r="A42" s="2">
        <v>37</v>
      </c>
      <c r="B42" s="3" t="s">
        <v>5</v>
      </c>
      <c r="C42" s="3"/>
      <c r="D42" s="3" t="s">
        <v>8</v>
      </c>
      <c r="E42" s="3" t="s">
        <v>54</v>
      </c>
      <c r="F42" s="66">
        <v>8625</v>
      </c>
      <c r="G42" s="56"/>
      <c r="H42" s="51">
        <f t="shared" si="0"/>
        <v>0</v>
      </c>
      <c r="I42" s="51">
        <f t="shared" si="1"/>
        <v>0</v>
      </c>
      <c r="J42" s="68"/>
      <c r="K42"/>
    </row>
    <row r="43" spans="1:11" ht="15.95" customHeight="1">
      <c r="A43" s="2">
        <v>38</v>
      </c>
      <c r="B43" s="3" t="s">
        <v>5</v>
      </c>
      <c r="C43" s="3"/>
      <c r="D43" s="3" t="s">
        <v>8</v>
      </c>
      <c r="E43" s="3" t="s">
        <v>98</v>
      </c>
      <c r="F43" s="66">
        <v>9532</v>
      </c>
      <c r="G43" s="56"/>
      <c r="H43" s="51">
        <f t="shared" si="0"/>
        <v>0</v>
      </c>
      <c r="I43" s="51">
        <f t="shared" si="1"/>
        <v>0</v>
      </c>
      <c r="J43" s="68"/>
      <c r="K43"/>
    </row>
    <row r="44" spans="1:11" ht="15.95" customHeight="1">
      <c r="A44" s="2">
        <v>39</v>
      </c>
      <c r="B44" s="3" t="s">
        <v>5</v>
      </c>
      <c r="C44" s="3"/>
      <c r="D44" s="3" t="s">
        <v>8</v>
      </c>
      <c r="E44" s="3" t="s">
        <v>100</v>
      </c>
      <c r="F44" s="66">
        <v>7311</v>
      </c>
      <c r="G44" s="56"/>
      <c r="H44" s="51">
        <f t="shared" si="0"/>
        <v>0</v>
      </c>
      <c r="I44" s="51">
        <f t="shared" si="1"/>
        <v>0</v>
      </c>
      <c r="J44" s="68"/>
      <c r="K44"/>
    </row>
    <row r="45" spans="1:11" ht="15.95" customHeight="1">
      <c r="A45" s="2">
        <v>40</v>
      </c>
      <c r="B45" s="3" t="s">
        <v>5</v>
      </c>
      <c r="C45" s="3"/>
      <c r="D45" s="3" t="s">
        <v>8</v>
      </c>
      <c r="E45" s="3" t="s">
        <v>99</v>
      </c>
      <c r="F45" s="66">
        <v>10101</v>
      </c>
      <c r="G45" s="56"/>
      <c r="H45" s="51">
        <f t="shared" si="0"/>
        <v>0</v>
      </c>
      <c r="I45" s="51">
        <f t="shared" si="1"/>
        <v>0</v>
      </c>
      <c r="J45" s="68"/>
      <c r="K45"/>
    </row>
    <row r="46" spans="1:11" ht="15.95" customHeight="1">
      <c r="A46" s="2">
        <v>41</v>
      </c>
      <c r="B46" s="3" t="s">
        <v>5</v>
      </c>
      <c r="C46" s="3"/>
      <c r="D46" s="3" t="s">
        <v>3</v>
      </c>
      <c r="E46" s="3" t="s">
        <v>28</v>
      </c>
      <c r="F46" s="66">
        <v>218320</v>
      </c>
      <c r="G46" s="56"/>
      <c r="H46" s="51">
        <f t="shared" si="0"/>
        <v>0</v>
      </c>
      <c r="I46" s="51">
        <f t="shared" si="1"/>
        <v>0</v>
      </c>
      <c r="J46" s="68"/>
      <c r="K46"/>
    </row>
    <row r="47" spans="1:11" ht="15.95" customHeight="1">
      <c r="A47" s="2">
        <v>42</v>
      </c>
      <c r="B47" s="3" t="s">
        <v>5</v>
      </c>
      <c r="C47" s="3"/>
      <c r="D47" s="3" t="s">
        <v>8</v>
      </c>
      <c r="E47" s="3" t="s">
        <v>220</v>
      </c>
      <c r="F47" s="66">
        <v>8170</v>
      </c>
      <c r="G47" s="56"/>
      <c r="H47" s="51">
        <f t="shared" si="0"/>
        <v>0</v>
      </c>
      <c r="I47" s="51">
        <f t="shared" si="1"/>
        <v>0</v>
      </c>
      <c r="J47" s="68"/>
      <c r="K47"/>
    </row>
    <row r="48" spans="1:11" ht="15.95" customHeight="1">
      <c r="A48" s="2">
        <v>43</v>
      </c>
      <c r="B48" s="3" t="s">
        <v>5</v>
      </c>
      <c r="C48" s="6"/>
      <c r="D48" s="3" t="s">
        <v>8</v>
      </c>
      <c r="E48" s="3" t="s">
        <v>139</v>
      </c>
      <c r="F48" s="66">
        <v>6694</v>
      </c>
      <c r="G48" s="56"/>
      <c r="H48" s="51">
        <f t="shared" si="0"/>
        <v>0</v>
      </c>
      <c r="I48" s="51">
        <f t="shared" si="1"/>
        <v>0</v>
      </c>
      <c r="J48" s="68"/>
      <c r="K48"/>
    </row>
    <row r="49" spans="1:11" ht="15.95" customHeight="1">
      <c r="A49" s="2">
        <v>44</v>
      </c>
      <c r="B49" s="3" t="s">
        <v>5</v>
      </c>
      <c r="C49" s="3"/>
      <c r="D49" s="3" t="s">
        <v>8</v>
      </c>
      <c r="E49" s="3" t="s">
        <v>70</v>
      </c>
      <c r="F49" s="66">
        <v>5222</v>
      </c>
      <c r="G49" s="56"/>
      <c r="H49" s="51">
        <f t="shared" si="0"/>
        <v>0</v>
      </c>
      <c r="I49" s="51">
        <f t="shared" si="1"/>
        <v>0</v>
      </c>
      <c r="J49" s="68"/>
      <c r="K49"/>
    </row>
    <row r="50" spans="1:11" ht="15.95" customHeight="1">
      <c r="A50" s="2">
        <v>45</v>
      </c>
      <c r="B50" s="3" t="s">
        <v>5</v>
      </c>
      <c r="C50" s="3"/>
      <c r="D50" s="3" t="s">
        <v>3</v>
      </c>
      <c r="E50" s="3" t="s">
        <v>69</v>
      </c>
      <c r="F50" s="66">
        <v>2840</v>
      </c>
      <c r="G50" s="56"/>
      <c r="H50" s="51">
        <f t="shared" si="0"/>
        <v>0</v>
      </c>
      <c r="I50" s="51">
        <f t="shared" si="1"/>
        <v>0</v>
      </c>
      <c r="J50" s="68"/>
      <c r="K50"/>
    </row>
    <row r="51" spans="1:11" ht="15.95" customHeight="1">
      <c r="A51" s="2">
        <v>46</v>
      </c>
      <c r="B51" s="3" t="s">
        <v>5</v>
      </c>
      <c r="C51" s="3"/>
      <c r="D51" s="3" t="s">
        <v>3</v>
      </c>
      <c r="E51" s="3" t="s">
        <v>44</v>
      </c>
      <c r="F51" s="66">
        <v>4982</v>
      </c>
      <c r="G51" s="56"/>
      <c r="H51" s="51">
        <f t="shared" si="0"/>
        <v>0</v>
      </c>
      <c r="I51" s="51">
        <f t="shared" si="1"/>
        <v>0</v>
      </c>
      <c r="J51" s="68"/>
      <c r="K51"/>
    </row>
    <row r="52" spans="1:11" ht="15.95" customHeight="1">
      <c r="A52" s="2">
        <v>47</v>
      </c>
      <c r="B52" s="3" t="s">
        <v>5</v>
      </c>
      <c r="C52" s="3"/>
      <c r="D52" s="3" t="s">
        <v>3</v>
      </c>
      <c r="E52" s="3" t="s">
        <v>45</v>
      </c>
      <c r="F52" s="66">
        <v>4982</v>
      </c>
      <c r="G52" s="56"/>
      <c r="H52" s="51">
        <f t="shared" si="0"/>
        <v>0</v>
      </c>
      <c r="I52" s="51">
        <f t="shared" si="1"/>
        <v>0</v>
      </c>
      <c r="J52" s="68"/>
      <c r="K52"/>
    </row>
    <row r="53" spans="1:11" ht="15.95" customHeight="1">
      <c r="A53" s="2">
        <v>48</v>
      </c>
      <c r="B53" s="3" t="s">
        <v>5</v>
      </c>
      <c r="C53" s="3"/>
      <c r="D53" s="3" t="s">
        <v>8</v>
      </c>
      <c r="E53" s="3" t="s">
        <v>97</v>
      </c>
      <c r="F53" s="66">
        <v>16341</v>
      </c>
      <c r="G53" s="56"/>
      <c r="H53" s="51">
        <f t="shared" si="0"/>
        <v>0</v>
      </c>
      <c r="I53" s="51">
        <f t="shared" si="1"/>
        <v>0</v>
      </c>
      <c r="J53" s="68"/>
      <c r="K53"/>
    </row>
    <row r="54" spans="1:11" ht="15.95" customHeight="1">
      <c r="A54" s="2">
        <v>49</v>
      </c>
      <c r="B54" s="3" t="s">
        <v>5</v>
      </c>
      <c r="C54" s="3"/>
      <c r="D54" s="3" t="s">
        <v>8</v>
      </c>
      <c r="E54" s="3" t="s">
        <v>51</v>
      </c>
      <c r="F54" s="66">
        <v>244</v>
      </c>
      <c r="G54" s="56"/>
      <c r="H54" s="51">
        <f t="shared" si="0"/>
        <v>0</v>
      </c>
      <c r="I54" s="51">
        <f t="shared" si="1"/>
        <v>0</v>
      </c>
      <c r="J54" s="68"/>
      <c r="K54"/>
    </row>
    <row r="55" spans="1:11" ht="15.95" customHeight="1">
      <c r="A55" s="2">
        <v>50</v>
      </c>
      <c r="B55" s="3"/>
      <c r="C55" s="3" t="s">
        <v>5</v>
      </c>
      <c r="D55" s="3" t="s">
        <v>8</v>
      </c>
      <c r="E55" s="3" t="s">
        <v>129</v>
      </c>
      <c r="F55" s="66">
        <v>258</v>
      </c>
      <c r="G55" s="56"/>
      <c r="H55" s="51">
        <f t="shared" si="0"/>
        <v>0</v>
      </c>
      <c r="I55" s="51">
        <f t="shared" si="1"/>
        <v>0</v>
      </c>
      <c r="J55" s="68"/>
      <c r="K55"/>
    </row>
    <row r="56" spans="1:11" ht="15.95" customHeight="1">
      <c r="A56" s="2">
        <v>51</v>
      </c>
      <c r="B56" s="3" t="s">
        <v>5</v>
      </c>
      <c r="C56" s="3"/>
      <c r="D56" s="3" t="s">
        <v>3</v>
      </c>
      <c r="E56" s="3" t="s">
        <v>76</v>
      </c>
      <c r="F56" s="66">
        <v>94882</v>
      </c>
      <c r="G56" s="56"/>
      <c r="H56" s="51">
        <f t="shared" si="0"/>
        <v>0</v>
      </c>
      <c r="I56" s="51">
        <f t="shared" si="1"/>
        <v>0</v>
      </c>
      <c r="J56" s="68"/>
      <c r="K56"/>
    </row>
    <row r="57" spans="1:11" ht="15.95" customHeight="1">
      <c r="A57" s="2">
        <v>52</v>
      </c>
      <c r="B57" s="3" t="s">
        <v>5</v>
      </c>
      <c r="C57" s="3"/>
      <c r="D57" s="3" t="s">
        <v>3</v>
      </c>
      <c r="E57" s="3" t="s">
        <v>20</v>
      </c>
      <c r="F57" s="66">
        <v>82054</v>
      </c>
      <c r="G57" s="56"/>
      <c r="H57" s="51">
        <f t="shared" si="0"/>
        <v>0</v>
      </c>
      <c r="I57" s="51">
        <f t="shared" si="1"/>
        <v>0</v>
      </c>
      <c r="J57" s="68"/>
      <c r="K57"/>
    </row>
    <row r="58" spans="1:11" ht="15.95" customHeight="1">
      <c r="A58" s="2">
        <v>53</v>
      </c>
      <c r="B58" s="3" t="s">
        <v>5</v>
      </c>
      <c r="C58" s="3"/>
      <c r="D58" s="3" t="s">
        <v>3</v>
      </c>
      <c r="E58" s="3" t="s">
        <v>21</v>
      </c>
      <c r="F58" s="66">
        <v>3093</v>
      </c>
      <c r="G58" s="56"/>
      <c r="H58" s="51">
        <f t="shared" si="0"/>
        <v>0</v>
      </c>
      <c r="I58" s="51">
        <f t="shared" si="1"/>
        <v>0</v>
      </c>
      <c r="J58" s="68"/>
      <c r="K58"/>
    </row>
    <row r="59" spans="1:11" ht="15.95" customHeight="1">
      <c r="A59" s="2">
        <v>54</v>
      </c>
      <c r="B59" s="3" t="s">
        <v>5</v>
      </c>
      <c r="C59" s="3"/>
      <c r="D59" s="3" t="s">
        <v>8</v>
      </c>
      <c r="E59" s="3" t="s">
        <v>123</v>
      </c>
      <c r="F59" s="66">
        <v>14382</v>
      </c>
      <c r="G59" s="56"/>
      <c r="H59" s="51">
        <f t="shared" si="0"/>
        <v>0</v>
      </c>
      <c r="I59" s="51">
        <f t="shared" si="1"/>
        <v>0</v>
      </c>
      <c r="J59" s="68"/>
      <c r="K59"/>
    </row>
    <row r="60" spans="1:11" ht="15.95" customHeight="1">
      <c r="A60" s="2">
        <v>55</v>
      </c>
      <c r="B60" s="3" t="s">
        <v>5</v>
      </c>
      <c r="C60" s="3"/>
      <c r="D60" s="3" t="s">
        <v>8</v>
      </c>
      <c r="E60" s="3" t="s">
        <v>125</v>
      </c>
      <c r="F60" s="66">
        <v>393</v>
      </c>
      <c r="G60" s="56"/>
      <c r="H60" s="51">
        <f t="shared" si="0"/>
        <v>0</v>
      </c>
      <c r="I60" s="51">
        <f t="shared" si="1"/>
        <v>0</v>
      </c>
      <c r="J60" s="68"/>
      <c r="K60"/>
    </row>
    <row r="61" spans="1:11" ht="15.95" customHeight="1">
      <c r="A61" s="2">
        <v>56</v>
      </c>
      <c r="B61" s="3" t="s">
        <v>5</v>
      </c>
      <c r="C61" s="3"/>
      <c r="D61" s="3" t="s">
        <v>8</v>
      </c>
      <c r="E61" s="3" t="s">
        <v>124</v>
      </c>
      <c r="F61" s="66">
        <v>13582</v>
      </c>
      <c r="G61" s="56"/>
      <c r="H61" s="51">
        <f t="shared" si="0"/>
        <v>0</v>
      </c>
      <c r="I61" s="51">
        <f t="shared" si="1"/>
        <v>0</v>
      </c>
      <c r="J61" s="68"/>
      <c r="K61"/>
    </row>
    <row r="62" spans="1:11" ht="15.95" customHeight="1">
      <c r="A62" s="2">
        <v>57</v>
      </c>
      <c r="B62" s="3" t="s">
        <v>5</v>
      </c>
      <c r="C62" s="3"/>
      <c r="D62" s="3" t="s">
        <v>8</v>
      </c>
      <c r="E62" s="3" t="s">
        <v>221</v>
      </c>
      <c r="F62" s="66">
        <v>5251</v>
      </c>
      <c r="G62" s="56"/>
      <c r="H62" s="51">
        <f t="shared" si="0"/>
        <v>0</v>
      </c>
      <c r="I62" s="51">
        <f t="shared" si="1"/>
        <v>0</v>
      </c>
      <c r="J62" s="68"/>
      <c r="K62"/>
    </row>
    <row r="63" spans="1:11" ht="15.95" customHeight="1">
      <c r="A63" s="2">
        <v>58</v>
      </c>
      <c r="B63" s="3" t="s">
        <v>5</v>
      </c>
      <c r="C63" s="3"/>
      <c r="D63" s="3" t="s">
        <v>8</v>
      </c>
      <c r="E63" s="3" t="s">
        <v>35</v>
      </c>
      <c r="F63" s="66">
        <v>134123</v>
      </c>
      <c r="G63" s="56"/>
      <c r="H63" s="51">
        <f t="shared" si="0"/>
        <v>0</v>
      </c>
      <c r="I63" s="51">
        <f t="shared" si="1"/>
        <v>0</v>
      </c>
      <c r="J63" s="68"/>
      <c r="K63"/>
    </row>
    <row r="64" spans="1:11" ht="15.95" customHeight="1">
      <c r="A64" s="2">
        <v>59</v>
      </c>
      <c r="B64" s="3" t="s">
        <v>5</v>
      </c>
      <c r="C64" s="3"/>
      <c r="D64" s="3" t="s">
        <v>8</v>
      </c>
      <c r="E64" s="3" t="s">
        <v>36</v>
      </c>
      <c r="F64" s="66">
        <v>71204</v>
      </c>
      <c r="G64" s="56"/>
      <c r="H64" s="51">
        <f t="shared" si="0"/>
        <v>0</v>
      </c>
      <c r="I64" s="51">
        <f t="shared" si="1"/>
        <v>0</v>
      </c>
      <c r="J64" s="68"/>
      <c r="K64"/>
    </row>
    <row r="65" spans="1:11" ht="15.95" customHeight="1">
      <c r="A65" s="2">
        <v>60</v>
      </c>
      <c r="B65" s="3" t="s">
        <v>5</v>
      </c>
      <c r="C65" s="3"/>
      <c r="D65" s="3" t="s">
        <v>8</v>
      </c>
      <c r="E65" s="3" t="s">
        <v>34</v>
      </c>
      <c r="F65" s="66">
        <v>166260</v>
      </c>
      <c r="G65" s="56"/>
      <c r="H65" s="51">
        <f t="shared" si="0"/>
        <v>0</v>
      </c>
      <c r="I65" s="51">
        <f t="shared" si="1"/>
        <v>0</v>
      </c>
      <c r="J65" s="68"/>
      <c r="K65"/>
    </row>
    <row r="66" spans="1:11" ht="15.95" customHeight="1">
      <c r="A66" s="2">
        <v>61</v>
      </c>
      <c r="B66" s="3" t="s">
        <v>5</v>
      </c>
      <c r="C66" s="3"/>
      <c r="D66" s="3" t="s">
        <v>3</v>
      </c>
      <c r="E66" s="3" t="s">
        <v>40</v>
      </c>
      <c r="F66" s="66">
        <v>31647</v>
      </c>
      <c r="G66" s="56"/>
      <c r="H66" s="51">
        <f t="shared" si="0"/>
        <v>0</v>
      </c>
      <c r="I66" s="51">
        <f t="shared" si="1"/>
        <v>0</v>
      </c>
      <c r="J66" s="68"/>
      <c r="K66"/>
    </row>
    <row r="67" spans="1:11" ht="15.95" customHeight="1">
      <c r="A67" s="2">
        <v>62</v>
      </c>
      <c r="B67" s="3" t="s">
        <v>5</v>
      </c>
      <c r="C67" s="3"/>
      <c r="D67" s="3" t="s">
        <v>8</v>
      </c>
      <c r="E67" s="3" t="s">
        <v>92</v>
      </c>
      <c r="F67" s="66">
        <v>5329</v>
      </c>
      <c r="G67" s="56"/>
      <c r="H67" s="51">
        <f t="shared" si="0"/>
        <v>0</v>
      </c>
      <c r="I67" s="51">
        <f t="shared" si="1"/>
        <v>0</v>
      </c>
      <c r="J67" s="68"/>
      <c r="K67"/>
    </row>
    <row r="68" spans="1:11" ht="15.95" customHeight="1">
      <c r="A68" s="2">
        <v>63</v>
      </c>
      <c r="B68" s="3" t="s">
        <v>5</v>
      </c>
      <c r="C68" s="3"/>
      <c r="D68" s="3" t="s">
        <v>8</v>
      </c>
      <c r="E68" s="3" t="s">
        <v>93</v>
      </c>
      <c r="F68" s="66">
        <v>577</v>
      </c>
      <c r="G68" s="56"/>
      <c r="H68" s="51">
        <f t="shared" si="0"/>
        <v>0</v>
      </c>
      <c r="I68" s="51">
        <f t="shared" si="1"/>
        <v>0</v>
      </c>
      <c r="J68" s="68"/>
      <c r="K68"/>
    </row>
    <row r="69" spans="1:11" ht="15.95" customHeight="1">
      <c r="A69" s="2">
        <v>64</v>
      </c>
      <c r="B69" s="5" t="s">
        <v>5</v>
      </c>
      <c r="C69" s="5"/>
      <c r="D69" s="5" t="s">
        <v>8</v>
      </c>
      <c r="E69" s="5" t="s">
        <v>106</v>
      </c>
      <c r="F69" s="66">
        <v>1057</v>
      </c>
      <c r="G69" s="56"/>
      <c r="H69" s="51">
        <f t="shared" si="0"/>
        <v>0</v>
      </c>
      <c r="I69" s="51">
        <f t="shared" si="1"/>
        <v>0</v>
      </c>
      <c r="J69" s="68"/>
      <c r="K69"/>
    </row>
    <row r="70" spans="1:11" ht="15.95" customHeight="1">
      <c r="A70" s="2">
        <v>65</v>
      </c>
      <c r="B70" s="3" t="s">
        <v>5</v>
      </c>
      <c r="C70" s="3"/>
      <c r="D70" s="3" t="s">
        <v>3</v>
      </c>
      <c r="E70" s="3" t="s">
        <v>39</v>
      </c>
      <c r="F70" s="66">
        <v>140425</v>
      </c>
      <c r="G70" s="56"/>
      <c r="H70" s="51">
        <f t="shared" si="0"/>
        <v>0</v>
      </c>
      <c r="I70" s="51">
        <f t="shared" si="1"/>
        <v>0</v>
      </c>
      <c r="J70" s="68"/>
      <c r="K70"/>
    </row>
    <row r="71" spans="1:11" ht="15.95" customHeight="1">
      <c r="A71" s="2">
        <v>66</v>
      </c>
      <c r="B71" s="3" t="s">
        <v>5</v>
      </c>
      <c r="C71" s="3"/>
      <c r="D71" s="3" t="s">
        <v>3</v>
      </c>
      <c r="E71" s="3" t="s">
        <v>23</v>
      </c>
      <c r="F71" s="66">
        <v>426227</v>
      </c>
      <c r="G71" s="56"/>
      <c r="H71" s="51">
        <f t="shared" ref="H71:H134" si="2">G71*F71</f>
        <v>0</v>
      </c>
      <c r="I71" s="51">
        <f t="shared" ref="I71:I134" si="3">H71*5</f>
        <v>0</v>
      </c>
      <c r="J71" s="68"/>
      <c r="K71"/>
    </row>
    <row r="72" spans="1:11" ht="15.95" customHeight="1">
      <c r="A72" s="2">
        <v>67</v>
      </c>
      <c r="B72" s="3" t="s">
        <v>5</v>
      </c>
      <c r="C72" s="3"/>
      <c r="D72" s="3" t="s">
        <v>8</v>
      </c>
      <c r="E72" s="3" t="s">
        <v>84</v>
      </c>
      <c r="F72" s="66">
        <v>1847</v>
      </c>
      <c r="G72" s="56"/>
      <c r="H72" s="51">
        <f t="shared" si="2"/>
        <v>0</v>
      </c>
      <c r="I72" s="51">
        <f t="shared" si="3"/>
        <v>0</v>
      </c>
      <c r="J72" s="68"/>
      <c r="K72"/>
    </row>
    <row r="73" spans="1:11" ht="15.95" customHeight="1">
      <c r="A73" s="2">
        <v>68</v>
      </c>
      <c r="B73" s="3" t="s">
        <v>5</v>
      </c>
      <c r="C73" s="3"/>
      <c r="D73" s="3" t="s">
        <v>3</v>
      </c>
      <c r="E73" s="3" t="s">
        <v>65</v>
      </c>
      <c r="F73" s="66">
        <v>6160</v>
      </c>
      <c r="G73" s="56"/>
      <c r="H73" s="51">
        <f t="shared" si="2"/>
        <v>0</v>
      </c>
      <c r="I73" s="51">
        <f t="shared" si="3"/>
        <v>0</v>
      </c>
      <c r="J73" s="68"/>
      <c r="K73"/>
    </row>
    <row r="74" spans="1:11" ht="15.95" customHeight="1">
      <c r="A74" s="2">
        <v>69</v>
      </c>
      <c r="B74" s="3" t="s">
        <v>5</v>
      </c>
      <c r="C74" s="3"/>
      <c r="D74" s="3" t="s">
        <v>8</v>
      </c>
      <c r="E74" s="3" t="s">
        <v>80</v>
      </c>
      <c r="F74" s="66">
        <v>6319</v>
      </c>
      <c r="G74" s="56"/>
      <c r="H74" s="51">
        <f t="shared" si="2"/>
        <v>0</v>
      </c>
      <c r="I74" s="51">
        <f t="shared" si="3"/>
        <v>0</v>
      </c>
      <c r="J74" s="68"/>
      <c r="K74"/>
    </row>
    <row r="75" spans="1:11" ht="15.95" customHeight="1">
      <c r="A75" s="2">
        <v>70</v>
      </c>
      <c r="B75" s="3" t="s">
        <v>5</v>
      </c>
      <c r="C75" s="3"/>
      <c r="D75" s="3" t="s">
        <v>8</v>
      </c>
      <c r="E75" s="3" t="s">
        <v>60</v>
      </c>
      <c r="F75" s="66">
        <v>14955</v>
      </c>
      <c r="G75" s="56"/>
      <c r="H75" s="51">
        <f t="shared" si="2"/>
        <v>0</v>
      </c>
      <c r="I75" s="51">
        <f t="shared" si="3"/>
        <v>0</v>
      </c>
      <c r="J75" s="68"/>
      <c r="K75"/>
    </row>
    <row r="76" spans="1:11" ht="15.95" customHeight="1">
      <c r="A76" s="2">
        <v>71</v>
      </c>
      <c r="B76" s="3" t="s">
        <v>5</v>
      </c>
      <c r="C76" s="3"/>
      <c r="D76" s="3" t="s">
        <v>8</v>
      </c>
      <c r="E76" s="3" t="s">
        <v>68</v>
      </c>
      <c r="F76" s="66">
        <v>292</v>
      </c>
      <c r="G76" s="56"/>
      <c r="H76" s="51">
        <f t="shared" si="2"/>
        <v>0</v>
      </c>
      <c r="I76" s="51">
        <f t="shared" si="3"/>
        <v>0</v>
      </c>
      <c r="J76" s="68"/>
      <c r="K76"/>
    </row>
    <row r="77" spans="1:11" ht="15.95" customHeight="1">
      <c r="A77" s="2">
        <v>72</v>
      </c>
      <c r="B77" s="3" t="s">
        <v>5</v>
      </c>
      <c r="C77" s="3"/>
      <c r="D77" s="3" t="s">
        <v>3</v>
      </c>
      <c r="E77" s="3" t="s">
        <v>66</v>
      </c>
      <c r="F77" s="66">
        <v>2684</v>
      </c>
      <c r="G77" s="56"/>
      <c r="H77" s="51">
        <f t="shared" si="2"/>
        <v>0</v>
      </c>
      <c r="I77" s="51">
        <f t="shared" si="3"/>
        <v>0</v>
      </c>
      <c r="J77" s="68"/>
      <c r="K77"/>
    </row>
    <row r="78" spans="1:11" ht="15.95" customHeight="1">
      <c r="A78" s="2">
        <v>73</v>
      </c>
      <c r="B78" s="3" t="s">
        <v>5</v>
      </c>
      <c r="C78" s="3"/>
      <c r="D78" s="3" t="s">
        <v>8</v>
      </c>
      <c r="E78" s="3" t="s">
        <v>77</v>
      </c>
      <c r="F78" s="66">
        <v>73204</v>
      </c>
      <c r="G78" s="56"/>
      <c r="H78" s="51">
        <f t="shared" si="2"/>
        <v>0</v>
      </c>
      <c r="I78" s="51">
        <f t="shared" si="3"/>
        <v>0</v>
      </c>
      <c r="J78" s="68"/>
      <c r="K78"/>
    </row>
    <row r="79" spans="1:11" ht="15.95" customHeight="1">
      <c r="A79" s="2">
        <v>74</v>
      </c>
      <c r="B79" s="3" t="s">
        <v>5</v>
      </c>
      <c r="C79" s="3"/>
      <c r="D79" s="3" t="s">
        <v>8</v>
      </c>
      <c r="E79" s="3" t="s">
        <v>105</v>
      </c>
      <c r="F79" s="66">
        <v>32282</v>
      </c>
      <c r="G79" s="56"/>
      <c r="H79" s="51">
        <f t="shared" si="2"/>
        <v>0</v>
      </c>
      <c r="I79" s="51">
        <f t="shared" si="3"/>
        <v>0</v>
      </c>
      <c r="J79" s="68"/>
      <c r="K79"/>
    </row>
    <row r="80" spans="1:11" ht="15.95" customHeight="1">
      <c r="A80" s="2">
        <v>75</v>
      </c>
      <c r="B80" s="3" t="s">
        <v>5</v>
      </c>
      <c r="C80" s="3"/>
      <c r="D80" s="3" t="s">
        <v>8</v>
      </c>
      <c r="E80" s="3" t="s">
        <v>142</v>
      </c>
      <c r="F80" s="66">
        <v>474</v>
      </c>
      <c r="G80" s="56"/>
      <c r="H80" s="51">
        <f t="shared" si="2"/>
        <v>0</v>
      </c>
      <c r="I80" s="51">
        <f t="shared" si="3"/>
        <v>0</v>
      </c>
      <c r="J80" s="68"/>
      <c r="K80"/>
    </row>
    <row r="81" spans="1:11" ht="15.95" customHeight="1">
      <c r="A81" s="2">
        <v>76</v>
      </c>
      <c r="B81" s="3" t="s">
        <v>5</v>
      </c>
      <c r="C81" s="3"/>
      <c r="D81" s="3" t="s">
        <v>3</v>
      </c>
      <c r="E81" s="3" t="s">
        <v>42</v>
      </c>
      <c r="F81" s="66">
        <v>121500</v>
      </c>
      <c r="G81" s="56"/>
      <c r="H81" s="51">
        <f t="shared" si="2"/>
        <v>0</v>
      </c>
      <c r="I81" s="51">
        <f t="shared" si="3"/>
        <v>0</v>
      </c>
      <c r="J81" s="68"/>
      <c r="K81"/>
    </row>
    <row r="82" spans="1:11" ht="15.95" customHeight="1">
      <c r="A82" s="2">
        <v>77</v>
      </c>
      <c r="B82" s="3" t="s">
        <v>5</v>
      </c>
      <c r="C82" s="3"/>
      <c r="D82" s="3" t="s">
        <v>3</v>
      </c>
      <c r="E82" s="3" t="s">
        <v>29</v>
      </c>
      <c r="F82" s="66">
        <v>70221</v>
      </c>
      <c r="G82" s="56"/>
      <c r="H82" s="51">
        <f t="shared" si="2"/>
        <v>0</v>
      </c>
      <c r="I82" s="51">
        <f t="shared" si="3"/>
        <v>0</v>
      </c>
      <c r="J82" s="68"/>
      <c r="K82"/>
    </row>
    <row r="83" spans="1:11" ht="15.95" customHeight="1">
      <c r="A83" s="2">
        <v>78</v>
      </c>
      <c r="B83" s="3" t="s">
        <v>5</v>
      </c>
      <c r="C83" s="3"/>
      <c r="D83" s="3" t="s">
        <v>8</v>
      </c>
      <c r="E83" s="3" t="s">
        <v>30</v>
      </c>
      <c r="F83" s="66">
        <v>3564</v>
      </c>
      <c r="G83" s="56"/>
      <c r="H83" s="51">
        <f t="shared" si="2"/>
        <v>0</v>
      </c>
      <c r="I83" s="51">
        <f t="shared" si="3"/>
        <v>0</v>
      </c>
      <c r="J83" s="68"/>
      <c r="K83"/>
    </row>
    <row r="84" spans="1:11" ht="15.95" customHeight="1">
      <c r="A84" s="2">
        <v>79</v>
      </c>
      <c r="B84" s="6"/>
      <c r="C84" s="5" t="s">
        <v>5</v>
      </c>
      <c r="D84" s="6" t="s">
        <v>8</v>
      </c>
      <c r="E84" s="5" t="s">
        <v>145</v>
      </c>
      <c r="F84" s="66">
        <v>875</v>
      </c>
      <c r="G84" s="56"/>
      <c r="H84" s="51">
        <f t="shared" si="2"/>
        <v>0</v>
      </c>
      <c r="I84" s="51">
        <f t="shared" si="3"/>
        <v>0</v>
      </c>
      <c r="J84" s="68"/>
      <c r="K84"/>
    </row>
    <row r="85" spans="1:11" ht="15.95" customHeight="1">
      <c r="A85" s="2">
        <v>80</v>
      </c>
      <c r="B85" s="3" t="s">
        <v>5</v>
      </c>
      <c r="C85" s="3"/>
      <c r="D85" s="3" t="s">
        <v>8</v>
      </c>
      <c r="E85" s="3" t="s">
        <v>78</v>
      </c>
      <c r="F85" s="66">
        <v>7648</v>
      </c>
      <c r="G85" s="56"/>
      <c r="H85" s="51">
        <f t="shared" si="2"/>
        <v>0</v>
      </c>
      <c r="I85" s="51">
        <f t="shared" si="3"/>
        <v>0</v>
      </c>
      <c r="J85" s="68"/>
      <c r="K85"/>
    </row>
    <row r="86" spans="1:11" ht="15.95" customHeight="1">
      <c r="A86" s="2">
        <v>81</v>
      </c>
      <c r="B86" s="3" t="s">
        <v>5</v>
      </c>
      <c r="C86" s="3"/>
      <c r="D86" s="3" t="s">
        <v>8</v>
      </c>
      <c r="E86" s="3" t="s">
        <v>87</v>
      </c>
      <c r="F86" s="66">
        <v>57555</v>
      </c>
      <c r="G86" s="56"/>
      <c r="H86" s="51">
        <f t="shared" si="2"/>
        <v>0</v>
      </c>
      <c r="I86" s="51">
        <f t="shared" si="3"/>
        <v>0</v>
      </c>
      <c r="J86" s="68"/>
      <c r="K86"/>
    </row>
    <row r="87" spans="1:11" ht="15.95" customHeight="1">
      <c r="A87" s="2">
        <v>82</v>
      </c>
      <c r="B87" s="3" t="s">
        <v>5</v>
      </c>
      <c r="C87" s="3"/>
      <c r="D87" s="3" t="s">
        <v>8</v>
      </c>
      <c r="E87" s="3" t="s">
        <v>88</v>
      </c>
      <c r="F87" s="66">
        <v>92990</v>
      </c>
      <c r="G87" s="56"/>
      <c r="H87" s="51">
        <f t="shared" si="2"/>
        <v>0</v>
      </c>
      <c r="I87" s="51">
        <f t="shared" si="3"/>
        <v>0</v>
      </c>
      <c r="J87" s="68"/>
      <c r="K87"/>
    </row>
    <row r="88" spans="1:11" ht="15.95" customHeight="1">
      <c r="A88" s="2">
        <v>83</v>
      </c>
      <c r="B88" s="3" t="s">
        <v>5</v>
      </c>
      <c r="C88" s="3"/>
      <c r="D88" s="3" t="s">
        <v>8</v>
      </c>
      <c r="E88" s="3" t="s">
        <v>13</v>
      </c>
      <c r="F88" s="66">
        <v>359</v>
      </c>
      <c r="G88" s="56"/>
      <c r="H88" s="51">
        <f t="shared" si="2"/>
        <v>0</v>
      </c>
      <c r="I88" s="51">
        <f t="shared" si="3"/>
        <v>0</v>
      </c>
      <c r="J88" s="68"/>
      <c r="K88"/>
    </row>
    <row r="89" spans="1:11" ht="15.95" customHeight="1">
      <c r="A89" s="2">
        <v>84</v>
      </c>
      <c r="B89" s="3" t="s">
        <v>5</v>
      </c>
      <c r="C89" s="3"/>
      <c r="D89" s="3" t="s">
        <v>3</v>
      </c>
      <c r="E89" s="3" t="s">
        <v>41</v>
      </c>
      <c r="F89" s="66">
        <v>302156</v>
      </c>
      <c r="G89" s="56"/>
      <c r="H89" s="51">
        <f t="shared" si="2"/>
        <v>0</v>
      </c>
      <c r="I89" s="51">
        <f t="shared" si="3"/>
        <v>0</v>
      </c>
      <c r="J89" s="68"/>
      <c r="K89"/>
    </row>
    <row r="90" spans="1:11" ht="15.95" customHeight="1">
      <c r="A90" s="2">
        <v>85</v>
      </c>
      <c r="B90" s="3" t="s">
        <v>5</v>
      </c>
      <c r="C90" s="3"/>
      <c r="D90" s="3" t="s">
        <v>3</v>
      </c>
      <c r="E90" s="3" t="s">
        <v>22</v>
      </c>
      <c r="F90" s="66">
        <v>378757</v>
      </c>
      <c r="G90" s="56"/>
      <c r="H90" s="51">
        <f t="shared" si="2"/>
        <v>0</v>
      </c>
      <c r="I90" s="51">
        <f t="shared" si="3"/>
        <v>0</v>
      </c>
      <c r="J90" s="68"/>
      <c r="K90"/>
    </row>
    <row r="91" spans="1:11" ht="15.95" customHeight="1">
      <c r="A91" s="2">
        <v>86</v>
      </c>
      <c r="B91" s="3" t="s">
        <v>5</v>
      </c>
      <c r="C91" s="3"/>
      <c r="D91" s="3" t="s">
        <v>8</v>
      </c>
      <c r="E91" s="3" t="s">
        <v>114</v>
      </c>
      <c r="F91" s="66">
        <v>1456</v>
      </c>
      <c r="G91" s="56"/>
      <c r="H91" s="51">
        <f t="shared" si="2"/>
        <v>0</v>
      </c>
      <c r="I91" s="51">
        <f t="shared" si="3"/>
        <v>0</v>
      </c>
      <c r="J91" s="68"/>
      <c r="K91"/>
    </row>
    <row r="92" spans="1:11" ht="15.95" customHeight="1">
      <c r="A92" s="2">
        <v>87</v>
      </c>
      <c r="B92" s="3" t="s">
        <v>5</v>
      </c>
      <c r="C92" s="3"/>
      <c r="D92" s="3" t="s">
        <v>8</v>
      </c>
      <c r="E92" s="3" t="s">
        <v>113</v>
      </c>
      <c r="F92" s="66">
        <v>1256</v>
      </c>
      <c r="G92" s="56"/>
      <c r="H92" s="51">
        <f t="shared" si="2"/>
        <v>0</v>
      </c>
      <c r="I92" s="51">
        <f t="shared" si="3"/>
        <v>0</v>
      </c>
      <c r="J92" s="68"/>
      <c r="K92"/>
    </row>
    <row r="93" spans="1:11" ht="15.95" customHeight="1">
      <c r="A93" s="2">
        <v>88</v>
      </c>
      <c r="B93" s="3" t="s">
        <v>5</v>
      </c>
      <c r="C93" s="3"/>
      <c r="D93" s="3" t="s">
        <v>8</v>
      </c>
      <c r="E93" s="3" t="s">
        <v>115</v>
      </c>
      <c r="F93" s="66">
        <v>2706</v>
      </c>
      <c r="G93" s="56"/>
      <c r="H93" s="51">
        <f t="shared" si="2"/>
        <v>0</v>
      </c>
      <c r="I93" s="51">
        <f t="shared" si="3"/>
        <v>0</v>
      </c>
      <c r="J93" s="68"/>
      <c r="K93"/>
    </row>
    <row r="94" spans="1:11" ht="15.95" customHeight="1">
      <c r="A94" s="2">
        <v>89</v>
      </c>
      <c r="B94" s="3" t="s">
        <v>5</v>
      </c>
      <c r="C94" s="3"/>
      <c r="D94" s="3" t="s">
        <v>8</v>
      </c>
      <c r="E94" s="3" t="s">
        <v>116</v>
      </c>
      <c r="F94" s="66">
        <v>2543</v>
      </c>
      <c r="G94" s="56"/>
      <c r="H94" s="51">
        <f t="shared" si="2"/>
        <v>0</v>
      </c>
      <c r="I94" s="51">
        <f t="shared" si="3"/>
        <v>0</v>
      </c>
      <c r="J94" s="68"/>
      <c r="K94"/>
    </row>
    <row r="95" spans="1:11" ht="15.95" customHeight="1">
      <c r="A95" s="2">
        <v>90</v>
      </c>
      <c r="B95" s="3" t="s">
        <v>5</v>
      </c>
      <c r="C95" s="3"/>
      <c r="D95" s="3" t="s">
        <v>3</v>
      </c>
      <c r="E95" s="3" t="s">
        <v>117</v>
      </c>
      <c r="F95" s="66">
        <v>27657</v>
      </c>
      <c r="G95" s="56"/>
      <c r="H95" s="51">
        <f t="shared" si="2"/>
        <v>0</v>
      </c>
      <c r="I95" s="51">
        <f t="shared" si="3"/>
        <v>0</v>
      </c>
      <c r="J95" s="68"/>
      <c r="K95"/>
    </row>
    <row r="96" spans="1:11" ht="15.95" customHeight="1">
      <c r="A96" s="2">
        <v>91</v>
      </c>
      <c r="B96" s="3" t="s">
        <v>5</v>
      </c>
      <c r="C96" s="3"/>
      <c r="D96" s="3" t="s">
        <v>8</v>
      </c>
      <c r="E96" s="3" t="s">
        <v>118</v>
      </c>
      <c r="F96" s="66">
        <v>3055</v>
      </c>
      <c r="G96" s="56"/>
      <c r="H96" s="51">
        <f t="shared" si="2"/>
        <v>0</v>
      </c>
      <c r="I96" s="51">
        <f t="shared" si="3"/>
        <v>0</v>
      </c>
      <c r="J96" s="68"/>
      <c r="K96"/>
    </row>
    <row r="97" spans="1:11" ht="15.95" customHeight="1">
      <c r="A97" s="2">
        <v>92</v>
      </c>
      <c r="B97" s="3" t="s">
        <v>5</v>
      </c>
      <c r="C97" s="3"/>
      <c r="D97" s="3" t="s">
        <v>8</v>
      </c>
      <c r="E97" s="3" t="s">
        <v>119</v>
      </c>
      <c r="F97" s="66">
        <v>13130</v>
      </c>
      <c r="G97" s="56"/>
      <c r="H97" s="51">
        <f t="shared" si="2"/>
        <v>0</v>
      </c>
      <c r="I97" s="51">
        <f t="shared" si="3"/>
        <v>0</v>
      </c>
      <c r="J97" s="68"/>
      <c r="K97"/>
    </row>
    <row r="98" spans="1:11" ht="15.95" customHeight="1">
      <c r="A98" s="2">
        <v>93</v>
      </c>
      <c r="B98" s="3" t="s">
        <v>5</v>
      </c>
      <c r="C98" s="3"/>
      <c r="D98" s="3" t="s">
        <v>8</v>
      </c>
      <c r="E98" s="3" t="s">
        <v>107</v>
      </c>
      <c r="F98" s="66">
        <v>1400</v>
      </c>
      <c r="G98" s="56"/>
      <c r="H98" s="51">
        <f t="shared" si="2"/>
        <v>0</v>
      </c>
      <c r="I98" s="51">
        <f t="shared" si="3"/>
        <v>0</v>
      </c>
      <c r="J98" s="68"/>
      <c r="K98"/>
    </row>
    <row r="99" spans="1:11" ht="15.95" customHeight="1">
      <c r="A99" s="2">
        <v>94</v>
      </c>
      <c r="B99" s="6"/>
      <c r="C99" s="3" t="s">
        <v>5</v>
      </c>
      <c r="D99" s="3" t="s">
        <v>8</v>
      </c>
      <c r="E99" s="3" t="s">
        <v>108</v>
      </c>
      <c r="F99" s="66">
        <v>1500</v>
      </c>
      <c r="G99" s="56"/>
      <c r="H99" s="51">
        <f t="shared" si="2"/>
        <v>0</v>
      </c>
      <c r="I99" s="51">
        <f t="shared" si="3"/>
        <v>0</v>
      </c>
      <c r="J99" s="68"/>
      <c r="K99"/>
    </row>
    <row r="100" spans="1:11" ht="15.95" customHeight="1">
      <c r="A100" s="2">
        <v>95</v>
      </c>
      <c r="B100" s="3" t="s">
        <v>5</v>
      </c>
      <c r="C100" s="3"/>
      <c r="D100" s="3" t="s">
        <v>8</v>
      </c>
      <c r="E100" s="3" t="s">
        <v>57</v>
      </c>
      <c r="F100" s="66">
        <v>17443</v>
      </c>
      <c r="G100" s="56"/>
      <c r="H100" s="51">
        <f t="shared" si="2"/>
        <v>0</v>
      </c>
      <c r="I100" s="51">
        <f t="shared" si="3"/>
        <v>0</v>
      </c>
      <c r="J100" s="68"/>
      <c r="K100"/>
    </row>
    <row r="101" spans="1:11" ht="15.95" customHeight="1">
      <c r="A101" s="2">
        <v>96</v>
      </c>
      <c r="B101" s="3" t="s">
        <v>5</v>
      </c>
      <c r="C101" s="3"/>
      <c r="D101" s="3" t="s">
        <v>8</v>
      </c>
      <c r="E101" s="3" t="s">
        <v>58</v>
      </c>
      <c r="F101" s="66">
        <v>14540</v>
      </c>
      <c r="G101" s="56"/>
      <c r="H101" s="51">
        <f t="shared" si="2"/>
        <v>0</v>
      </c>
      <c r="I101" s="51">
        <f t="shared" si="3"/>
        <v>0</v>
      </c>
      <c r="J101" s="68"/>
      <c r="K101"/>
    </row>
    <row r="102" spans="1:11" ht="15.95" customHeight="1">
      <c r="A102" s="2">
        <v>97</v>
      </c>
      <c r="B102" s="3" t="s">
        <v>5</v>
      </c>
      <c r="C102" s="3"/>
      <c r="D102" s="3" t="s">
        <v>8</v>
      </c>
      <c r="E102" s="3" t="s">
        <v>59</v>
      </c>
      <c r="F102" s="66">
        <v>14294</v>
      </c>
      <c r="G102" s="56"/>
      <c r="H102" s="51">
        <f t="shared" si="2"/>
        <v>0</v>
      </c>
      <c r="I102" s="51">
        <f t="shared" si="3"/>
        <v>0</v>
      </c>
      <c r="J102" s="68"/>
      <c r="K102"/>
    </row>
    <row r="103" spans="1:11" ht="15.95" customHeight="1">
      <c r="A103" s="2">
        <v>98</v>
      </c>
      <c r="B103" s="3" t="s">
        <v>132</v>
      </c>
      <c r="C103" s="6"/>
      <c r="D103" s="3" t="s">
        <v>8</v>
      </c>
      <c r="E103" s="3" t="s">
        <v>133</v>
      </c>
      <c r="F103" s="66">
        <v>2181</v>
      </c>
      <c r="G103" s="56"/>
      <c r="H103" s="51">
        <f t="shared" si="2"/>
        <v>0</v>
      </c>
      <c r="I103" s="51">
        <f t="shared" si="3"/>
        <v>0</v>
      </c>
      <c r="J103" s="68"/>
      <c r="K103"/>
    </row>
    <row r="104" spans="1:11" ht="15.95" customHeight="1">
      <c r="A104" s="2">
        <v>99</v>
      </c>
      <c r="B104" s="3" t="s">
        <v>5</v>
      </c>
      <c r="C104" s="3"/>
      <c r="D104" s="3" t="s">
        <v>8</v>
      </c>
      <c r="E104" s="3" t="s">
        <v>103</v>
      </c>
      <c r="F104" s="66">
        <v>13115</v>
      </c>
      <c r="G104" s="56"/>
      <c r="H104" s="51">
        <f t="shared" si="2"/>
        <v>0</v>
      </c>
      <c r="I104" s="51">
        <f t="shared" si="3"/>
        <v>0</v>
      </c>
      <c r="J104" s="68"/>
      <c r="K104"/>
    </row>
    <row r="105" spans="1:11" ht="15.95" customHeight="1">
      <c r="A105" s="2">
        <v>100</v>
      </c>
      <c r="B105" s="3" t="s">
        <v>5</v>
      </c>
      <c r="C105" s="3"/>
      <c r="D105" s="3" t="s">
        <v>3</v>
      </c>
      <c r="E105" s="3" t="s">
        <v>38</v>
      </c>
      <c r="F105" s="66">
        <v>134937</v>
      </c>
      <c r="G105" s="56"/>
      <c r="H105" s="51">
        <f t="shared" si="2"/>
        <v>0</v>
      </c>
      <c r="I105" s="51">
        <f t="shared" si="3"/>
        <v>0</v>
      </c>
      <c r="J105" s="68"/>
      <c r="K105"/>
    </row>
    <row r="106" spans="1:11" ht="15.95" customHeight="1">
      <c r="A106" s="2">
        <v>101</v>
      </c>
      <c r="B106" s="3" t="s">
        <v>5</v>
      </c>
      <c r="C106" s="3"/>
      <c r="D106" s="3" t="s">
        <v>8</v>
      </c>
      <c r="E106" s="3" t="s">
        <v>79</v>
      </c>
      <c r="F106" s="66">
        <v>7648</v>
      </c>
      <c r="G106" s="56"/>
      <c r="H106" s="51">
        <f t="shared" si="2"/>
        <v>0</v>
      </c>
      <c r="I106" s="51">
        <f t="shared" si="3"/>
        <v>0</v>
      </c>
      <c r="J106" s="68"/>
      <c r="K106"/>
    </row>
    <row r="107" spans="1:11" ht="15.95" customHeight="1">
      <c r="A107" s="2">
        <v>102</v>
      </c>
      <c r="B107" s="3" t="s">
        <v>5</v>
      </c>
      <c r="C107" s="3"/>
      <c r="D107" s="3" t="s">
        <v>3</v>
      </c>
      <c r="E107" s="3" t="s">
        <v>43</v>
      </c>
      <c r="F107" s="66">
        <v>114871</v>
      </c>
      <c r="G107" s="56"/>
      <c r="H107" s="51">
        <f t="shared" si="2"/>
        <v>0</v>
      </c>
      <c r="I107" s="51">
        <f t="shared" si="3"/>
        <v>0</v>
      </c>
      <c r="J107" s="68"/>
      <c r="K107"/>
    </row>
    <row r="108" spans="1:11" ht="15.95" customHeight="1">
      <c r="A108" s="2">
        <v>103</v>
      </c>
      <c r="B108" s="3" t="s">
        <v>5</v>
      </c>
      <c r="C108" s="3"/>
      <c r="D108" s="3" t="s">
        <v>3</v>
      </c>
      <c r="E108" s="3" t="s">
        <v>48</v>
      </c>
      <c r="F108" s="66">
        <v>5976</v>
      </c>
      <c r="G108" s="56"/>
      <c r="H108" s="51">
        <f t="shared" si="2"/>
        <v>0</v>
      </c>
      <c r="I108" s="51">
        <f t="shared" si="3"/>
        <v>0</v>
      </c>
      <c r="J108" s="68"/>
      <c r="K108"/>
    </row>
    <row r="109" spans="1:11" ht="15.95" customHeight="1">
      <c r="A109" s="2">
        <v>104</v>
      </c>
      <c r="B109" s="3" t="s">
        <v>5</v>
      </c>
      <c r="C109" s="3"/>
      <c r="D109" s="3" t="s">
        <v>3</v>
      </c>
      <c r="E109" s="3" t="s">
        <v>31</v>
      </c>
      <c r="F109" s="66">
        <v>77152</v>
      </c>
      <c r="G109" s="56"/>
      <c r="H109" s="51">
        <f t="shared" si="2"/>
        <v>0</v>
      </c>
      <c r="I109" s="51">
        <f t="shared" si="3"/>
        <v>0</v>
      </c>
      <c r="J109" s="68"/>
      <c r="K109"/>
    </row>
    <row r="110" spans="1:11" ht="15.95" customHeight="1">
      <c r="A110" s="2">
        <v>105</v>
      </c>
      <c r="B110" s="3" t="s">
        <v>5</v>
      </c>
      <c r="C110" s="3"/>
      <c r="D110" s="3" t="s">
        <v>8</v>
      </c>
      <c r="E110" s="3" t="s">
        <v>32</v>
      </c>
      <c r="F110" s="66">
        <v>3109</v>
      </c>
      <c r="G110" s="56"/>
      <c r="H110" s="51">
        <f t="shared" si="2"/>
        <v>0</v>
      </c>
      <c r="I110" s="51">
        <f t="shared" si="3"/>
        <v>0</v>
      </c>
      <c r="J110" s="68"/>
      <c r="K110"/>
    </row>
    <row r="111" spans="1:11" ht="15.95" customHeight="1">
      <c r="A111" s="2">
        <v>106</v>
      </c>
      <c r="B111" s="3" t="s">
        <v>5</v>
      </c>
      <c r="C111" s="3"/>
      <c r="D111" s="3" t="s">
        <v>8</v>
      </c>
      <c r="E111" s="3" t="s">
        <v>74</v>
      </c>
      <c r="F111" s="66">
        <v>5193</v>
      </c>
      <c r="G111" s="56"/>
      <c r="H111" s="51">
        <f t="shared" si="2"/>
        <v>0</v>
      </c>
      <c r="I111" s="51">
        <f t="shared" si="3"/>
        <v>0</v>
      </c>
      <c r="J111" s="68"/>
      <c r="K111"/>
    </row>
    <row r="112" spans="1:11" ht="15.95" customHeight="1">
      <c r="A112" s="2">
        <v>107</v>
      </c>
      <c r="B112" s="6" t="s">
        <v>5</v>
      </c>
      <c r="C112" s="5"/>
      <c r="D112" s="5" t="s">
        <v>8</v>
      </c>
      <c r="E112" s="5" t="s">
        <v>138</v>
      </c>
      <c r="F112" s="66">
        <v>19134</v>
      </c>
      <c r="G112" s="56"/>
      <c r="H112" s="51">
        <f t="shared" si="2"/>
        <v>0</v>
      </c>
      <c r="I112" s="51">
        <f t="shared" si="3"/>
        <v>0</v>
      </c>
      <c r="J112" s="68"/>
      <c r="K112"/>
    </row>
    <row r="113" spans="1:11" ht="15.95" customHeight="1">
      <c r="A113" s="2">
        <v>108</v>
      </c>
      <c r="B113" s="3" t="s">
        <v>5</v>
      </c>
      <c r="C113" s="3"/>
      <c r="D113" s="3" t="s">
        <v>3</v>
      </c>
      <c r="E113" s="3" t="s">
        <v>75</v>
      </c>
      <c r="F113" s="66">
        <v>86286</v>
      </c>
      <c r="G113" s="56"/>
      <c r="H113" s="51">
        <f t="shared" si="2"/>
        <v>0</v>
      </c>
      <c r="I113" s="51">
        <f t="shared" si="3"/>
        <v>0</v>
      </c>
      <c r="J113" s="68"/>
      <c r="K113"/>
    </row>
    <row r="114" spans="1:11" ht="15.95" customHeight="1">
      <c r="A114" s="2">
        <v>109</v>
      </c>
      <c r="B114" s="6"/>
      <c r="C114" s="3" t="s">
        <v>5</v>
      </c>
      <c r="D114" s="3" t="s">
        <v>8</v>
      </c>
      <c r="E114" s="3" t="s">
        <v>109</v>
      </c>
      <c r="F114" s="66">
        <v>560</v>
      </c>
      <c r="G114" s="56"/>
      <c r="H114" s="51">
        <f t="shared" si="2"/>
        <v>0</v>
      </c>
      <c r="I114" s="51">
        <f t="shared" si="3"/>
        <v>0</v>
      </c>
      <c r="J114" s="68"/>
      <c r="K114"/>
    </row>
    <row r="115" spans="1:11" ht="15.95" customHeight="1">
      <c r="A115" s="2">
        <v>110</v>
      </c>
      <c r="B115" s="3" t="s">
        <v>5</v>
      </c>
      <c r="C115" s="3"/>
      <c r="D115" s="3" t="s">
        <v>8</v>
      </c>
      <c r="E115" s="5" t="s">
        <v>86</v>
      </c>
      <c r="F115" s="66">
        <v>13350</v>
      </c>
      <c r="G115" s="56"/>
      <c r="H115" s="51">
        <f t="shared" si="2"/>
        <v>0</v>
      </c>
      <c r="I115" s="51">
        <f t="shared" si="3"/>
        <v>0</v>
      </c>
      <c r="J115" s="68"/>
      <c r="K115"/>
    </row>
    <row r="116" spans="1:11" ht="15.95" customHeight="1">
      <c r="A116" s="2">
        <v>111</v>
      </c>
      <c r="B116" s="3" t="s">
        <v>5</v>
      </c>
      <c r="C116" s="3"/>
      <c r="D116" s="3" t="s">
        <v>8</v>
      </c>
      <c r="E116" s="3" t="s">
        <v>222</v>
      </c>
      <c r="F116" s="66">
        <v>5250</v>
      </c>
      <c r="G116" s="56"/>
      <c r="H116" s="51">
        <f t="shared" si="2"/>
        <v>0</v>
      </c>
      <c r="I116" s="51">
        <f t="shared" si="3"/>
        <v>0</v>
      </c>
      <c r="J116" s="68"/>
      <c r="K116"/>
    </row>
    <row r="117" spans="1:11" ht="15.95" customHeight="1">
      <c r="A117" s="2">
        <v>112</v>
      </c>
      <c r="B117" s="6"/>
      <c r="C117" s="4" t="s">
        <v>5</v>
      </c>
      <c r="D117" s="6" t="s">
        <v>8</v>
      </c>
      <c r="E117" s="4" t="s">
        <v>147</v>
      </c>
      <c r="F117" s="66">
        <v>1315</v>
      </c>
      <c r="G117" s="56"/>
      <c r="H117" s="51">
        <f t="shared" si="2"/>
        <v>0</v>
      </c>
      <c r="I117" s="51">
        <f t="shared" si="3"/>
        <v>0</v>
      </c>
      <c r="J117" s="68"/>
      <c r="K117"/>
    </row>
    <row r="118" spans="1:11" ht="15.95" customHeight="1">
      <c r="A118" s="2">
        <v>113</v>
      </c>
      <c r="B118" s="6"/>
      <c r="C118" s="5" t="s">
        <v>5</v>
      </c>
      <c r="D118" s="6" t="s">
        <v>8</v>
      </c>
      <c r="E118" s="5" t="s">
        <v>146</v>
      </c>
      <c r="F118" s="66">
        <v>875</v>
      </c>
      <c r="G118" s="56"/>
      <c r="H118" s="51">
        <f t="shared" si="2"/>
        <v>0</v>
      </c>
      <c r="I118" s="51">
        <f t="shared" si="3"/>
        <v>0</v>
      </c>
      <c r="J118" s="68"/>
      <c r="K118"/>
    </row>
    <row r="119" spans="1:11" ht="15.95" customHeight="1">
      <c r="A119" s="2">
        <v>114</v>
      </c>
      <c r="B119" s="5" t="s">
        <v>5</v>
      </c>
      <c r="C119" s="5"/>
      <c r="D119" s="5" t="s">
        <v>8</v>
      </c>
      <c r="E119" s="5" t="s">
        <v>223</v>
      </c>
      <c r="F119" s="66">
        <v>21052</v>
      </c>
      <c r="G119" s="56"/>
      <c r="H119" s="51">
        <f t="shared" si="2"/>
        <v>0</v>
      </c>
      <c r="I119" s="51">
        <f t="shared" si="3"/>
        <v>0</v>
      </c>
      <c r="J119" s="68"/>
      <c r="K119"/>
    </row>
    <row r="120" spans="1:11" ht="15.95" customHeight="1">
      <c r="A120" s="2">
        <v>115</v>
      </c>
      <c r="B120" s="3" t="s">
        <v>5</v>
      </c>
      <c r="C120" s="3"/>
      <c r="D120" s="3" t="s">
        <v>3</v>
      </c>
      <c r="E120" s="3" t="s">
        <v>130</v>
      </c>
      <c r="F120" s="66">
        <v>28971</v>
      </c>
      <c r="G120" s="56"/>
      <c r="H120" s="51">
        <f t="shared" si="2"/>
        <v>0</v>
      </c>
      <c r="I120" s="51">
        <f t="shared" si="3"/>
        <v>0</v>
      </c>
      <c r="J120" s="68"/>
      <c r="K120"/>
    </row>
    <row r="121" spans="1:11" ht="15.95" customHeight="1">
      <c r="A121" s="2">
        <v>116</v>
      </c>
      <c r="B121" s="3" t="s">
        <v>5</v>
      </c>
      <c r="C121" s="3"/>
      <c r="D121" s="3" t="s">
        <v>3</v>
      </c>
      <c r="E121" s="3" t="s">
        <v>18</v>
      </c>
      <c r="F121" s="66">
        <v>279747</v>
      </c>
      <c r="G121" s="56"/>
      <c r="H121" s="51">
        <f t="shared" si="2"/>
        <v>0</v>
      </c>
      <c r="I121" s="51">
        <f t="shared" si="3"/>
        <v>0</v>
      </c>
      <c r="J121" s="68"/>
      <c r="K121"/>
    </row>
    <row r="122" spans="1:11" ht="15.95" customHeight="1">
      <c r="A122" s="2">
        <v>117</v>
      </c>
      <c r="B122" s="3" t="s">
        <v>5</v>
      </c>
      <c r="C122" s="3"/>
      <c r="D122" s="3" t="s">
        <v>8</v>
      </c>
      <c r="E122" s="3" t="s">
        <v>19</v>
      </c>
      <c r="F122" s="66">
        <v>3328</v>
      </c>
      <c r="G122" s="56"/>
      <c r="H122" s="51">
        <f t="shared" si="2"/>
        <v>0</v>
      </c>
      <c r="I122" s="51">
        <f t="shared" si="3"/>
        <v>0</v>
      </c>
      <c r="J122" s="68"/>
      <c r="K122"/>
    </row>
    <row r="123" spans="1:11" ht="15.95" customHeight="1">
      <c r="A123" s="2">
        <v>118</v>
      </c>
      <c r="B123" s="3" t="s">
        <v>5</v>
      </c>
      <c r="C123" s="3"/>
      <c r="D123" s="3" t="s">
        <v>8</v>
      </c>
      <c r="E123" s="3" t="s">
        <v>82</v>
      </c>
      <c r="F123" s="66">
        <v>4359</v>
      </c>
      <c r="G123" s="56"/>
      <c r="H123" s="51">
        <f t="shared" si="2"/>
        <v>0</v>
      </c>
      <c r="I123" s="51">
        <f t="shared" si="3"/>
        <v>0</v>
      </c>
      <c r="J123" s="68"/>
      <c r="K123"/>
    </row>
    <row r="124" spans="1:11" ht="15.95" customHeight="1">
      <c r="A124" s="2">
        <v>119</v>
      </c>
      <c r="B124" s="3" t="s">
        <v>5</v>
      </c>
      <c r="C124" s="3"/>
      <c r="D124" s="3" t="s">
        <v>8</v>
      </c>
      <c r="E124" s="3" t="s">
        <v>81</v>
      </c>
      <c r="F124" s="66">
        <v>8395</v>
      </c>
      <c r="G124" s="56"/>
      <c r="H124" s="51">
        <f t="shared" si="2"/>
        <v>0</v>
      </c>
      <c r="I124" s="51">
        <f t="shared" si="3"/>
        <v>0</v>
      </c>
      <c r="J124" s="68"/>
      <c r="K124"/>
    </row>
    <row r="125" spans="1:11" ht="15.95" customHeight="1">
      <c r="A125" s="2">
        <v>120</v>
      </c>
      <c r="B125" s="3" t="s">
        <v>5</v>
      </c>
      <c r="C125" s="3"/>
      <c r="D125" s="3" t="s">
        <v>3</v>
      </c>
      <c r="E125" s="3" t="s">
        <v>49</v>
      </c>
      <c r="F125" s="66">
        <v>257612</v>
      </c>
      <c r="G125" s="56"/>
      <c r="H125" s="51">
        <f t="shared" si="2"/>
        <v>0</v>
      </c>
      <c r="I125" s="51">
        <f t="shared" si="3"/>
        <v>0</v>
      </c>
      <c r="J125" s="68"/>
      <c r="K125"/>
    </row>
    <row r="126" spans="1:11" ht="15.95" customHeight="1">
      <c r="A126" s="2">
        <v>121</v>
      </c>
      <c r="B126" s="3" t="s">
        <v>5</v>
      </c>
      <c r="C126" s="3"/>
      <c r="D126" s="3" t="s">
        <v>3</v>
      </c>
      <c r="E126" s="3" t="s">
        <v>26</v>
      </c>
      <c r="F126" s="66">
        <v>208858</v>
      </c>
      <c r="G126" s="56"/>
      <c r="H126" s="51">
        <f t="shared" si="2"/>
        <v>0</v>
      </c>
      <c r="I126" s="51">
        <f t="shared" si="3"/>
        <v>0</v>
      </c>
      <c r="J126" s="68"/>
      <c r="K126"/>
    </row>
    <row r="127" spans="1:11" ht="15.95" customHeight="1">
      <c r="A127" s="2">
        <v>122</v>
      </c>
      <c r="B127" s="3" t="s">
        <v>5</v>
      </c>
      <c r="C127" s="3"/>
      <c r="D127" s="3" t="s">
        <v>3</v>
      </c>
      <c r="E127" s="4" t="s">
        <v>27</v>
      </c>
      <c r="F127" s="66">
        <v>7046</v>
      </c>
      <c r="G127" s="56"/>
      <c r="H127" s="51">
        <f t="shared" si="2"/>
        <v>0</v>
      </c>
      <c r="I127" s="51">
        <f t="shared" si="3"/>
        <v>0</v>
      </c>
      <c r="J127" s="68"/>
      <c r="K127"/>
    </row>
    <row r="128" spans="1:11" ht="15.95" customHeight="1">
      <c r="A128" s="2">
        <v>123</v>
      </c>
      <c r="B128" s="3" t="s">
        <v>5</v>
      </c>
      <c r="C128" s="3"/>
      <c r="D128" s="3" t="s">
        <v>8</v>
      </c>
      <c r="E128" s="3" t="s">
        <v>102</v>
      </c>
      <c r="F128" s="66">
        <v>31316</v>
      </c>
      <c r="G128" s="56"/>
      <c r="H128" s="51">
        <f t="shared" si="2"/>
        <v>0</v>
      </c>
      <c r="I128" s="51">
        <f t="shared" si="3"/>
        <v>0</v>
      </c>
      <c r="J128" s="68"/>
      <c r="K128"/>
    </row>
    <row r="129" spans="1:11" ht="15.95" customHeight="1">
      <c r="A129" s="2">
        <v>124</v>
      </c>
      <c r="B129" s="3" t="s">
        <v>5</v>
      </c>
      <c r="C129" s="3"/>
      <c r="D129" s="3" t="s">
        <v>8</v>
      </c>
      <c r="E129" s="3" t="s">
        <v>101</v>
      </c>
      <c r="F129" s="66">
        <v>47316</v>
      </c>
      <c r="G129" s="56"/>
      <c r="H129" s="51">
        <f t="shared" si="2"/>
        <v>0</v>
      </c>
      <c r="I129" s="51">
        <f t="shared" si="3"/>
        <v>0</v>
      </c>
      <c r="J129" s="68"/>
      <c r="K129"/>
    </row>
    <row r="130" spans="1:11" ht="15.95" customHeight="1">
      <c r="A130" s="2">
        <v>125</v>
      </c>
      <c r="B130" s="3" t="s">
        <v>5</v>
      </c>
      <c r="C130" s="3"/>
      <c r="D130" s="3" t="s">
        <v>8</v>
      </c>
      <c r="E130" s="3" t="s">
        <v>15</v>
      </c>
      <c r="F130" s="66">
        <v>356</v>
      </c>
      <c r="G130" s="56"/>
      <c r="H130" s="51">
        <f t="shared" si="2"/>
        <v>0</v>
      </c>
      <c r="I130" s="51">
        <f t="shared" si="3"/>
        <v>0</v>
      </c>
      <c r="J130" s="68"/>
      <c r="K130"/>
    </row>
    <row r="131" spans="1:11" ht="15.95" customHeight="1">
      <c r="A131" s="2">
        <v>126</v>
      </c>
      <c r="B131" s="3" t="s">
        <v>5</v>
      </c>
      <c r="C131" s="3"/>
      <c r="D131" s="3" t="s">
        <v>8</v>
      </c>
      <c r="E131" s="3" t="s">
        <v>121</v>
      </c>
      <c r="F131" s="66">
        <v>4982</v>
      </c>
      <c r="G131" s="56"/>
      <c r="H131" s="51">
        <f t="shared" si="2"/>
        <v>0</v>
      </c>
      <c r="I131" s="51">
        <f t="shared" si="3"/>
        <v>0</v>
      </c>
      <c r="J131" s="68"/>
      <c r="K131"/>
    </row>
    <row r="132" spans="1:11" ht="15.95" customHeight="1">
      <c r="A132" s="2">
        <v>127</v>
      </c>
      <c r="B132" s="3" t="s">
        <v>5</v>
      </c>
      <c r="C132" s="3"/>
      <c r="D132" s="3" t="s">
        <v>8</v>
      </c>
      <c r="E132" s="3" t="s">
        <v>122</v>
      </c>
      <c r="F132" s="66">
        <v>4982</v>
      </c>
      <c r="G132" s="56"/>
      <c r="H132" s="51">
        <f t="shared" si="2"/>
        <v>0</v>
      </c>
      <c r="I132" s="51">
        <f t="shared" si="3"/>
        <v>0</v>
      </c>
      <c r="J132" s="68"/>
      <c r="K132"/>
    </row>
    <row r="133" spans="1:11" ht="15.95" customHeight="1">
      <c r="A133" s="2">
        <v>128</v>
      </c>
      <c r="B133" s="3" t="s">
        <v>5</v>
      </c>
      <c r="C133" s="3"/>
      <c r="D133" s="3" t="s">
        <v>8</v>
      </c>
      <c r="E133" s="3" t="s">
        <v>95</v>
      </c>
      <c r="F133" s="66">
        <v>354</v>
      </c>
      <c r="G133" s="56"/>
      <c r="H133" s="51">
        <f t="shared" si="2"/>
        <v>0</v>
      </c>
      <c r="I133" s="51">
        <f t="shared" si="3"/>
        <v>0</v>
      </c>
      <c r="J133" s="68"/>
      <c r="K133"/>
    </row>
    <row r="134" spans="1:11" ht="15.95" customHeight="1">
      <c r="A134" s="2">
        <v>129</v>
      </c>
      <c r="B134" s="3" t="s">
        <v>5</v>
      </c>
      <c r="C134" s="3"/>
      <c r="D134" s="3" t="s">
        <v>3</v>
      </c>
      <c r="E134" s="3" t="s">
        <v>33</v>
      </c>
      <c r="F134" s="66">
        <v>115701</v>
      </c>
      <c r="G134" s="56"/>
      <c r="H134" s="51">
        <f t="shared" si="2"/>
        <v>0</v>
      </c>
      <c r="I134" s="51">
        <f t="shared" si="3"/>
        <v>0</v>
      </c>
      <c r="J134" s="68"/>
      <c r="K134"/>
    </row>
    <row r="135" spans="1:11" ht="15.95" customHeight="1">
      <c r="A135" s="2">
        <v>130</v>
      </c>
      <c r="B135" s="3" t="s">
        <v>5</v>
      </c>
      <c r="C135" s="3"/>
      <c r="D135" s="3" t="s">
        <v>3</v>
      </c>
      <c r="E135" s="3" t="s">
        <v>16</v>
      </c>
      <c r="F135" s="66">
        <v>275935</v>
      </c>
      <c r="G135" s="56"/>
      <c r="H135" s="51">
        <f t="shared" ref="H135:H149" si="4">G135*F135</f>
        <v>0</v>
      </c>
      <c r="I135" s="51">
        <f t="shared" ref="I135:I149" si="5">H135*5</f>
        <v>0</v>
      </c>
      <c r="J135" s="68"/>
      <c r="K135"/>
    </row>
    <row r="136" spans="1:11" ht="15.95" customHeight="1">
      <c r="A136" s="2">
        <v>131</v>
      </c>
      <c r="B136" s="3" t="s">
        <v>5</v>
      </c>
      <c r="C136" s="3"/>
      <c r="D136" s="3" t="s">
        <v>8</v>
      </c>
      <c r="E136" s="3" t="s">
        <v>17</v>
      </c>
      <c r="F136" s="66">
        <v>3359</v>
      </c>
      <c r="G136" s="56"/>
      <c r="H136" s="51">
        <f t="shared" si="4"/>
        <v>0</v>
      </c>
      <c r="I136" s="51">
        <f t="shared" si="5"/>
        <v>0</v>
      </c>
      <c r="J136" s="68"/>
      <c r="K136"/>
    </row>
    <row r="137" spans="1:11" ht="15.95" customHeight="1">
      <c r="A137" s="2">
        <v>132</v>
      </c>
      <c r="B137" s="3" t="s">
        <v>5</v>
      </c>
      <c r="C137" s="3"/>
      <c r="D137" s="3" t="s">
        <v>8</v>
      </c>
      <c r="E137" s="3" t="s">
        <v>83</v>
      </c>
      <c r="F137" s="66">
        <v>4329</v>
      </c>
      <c r="G137" s="56"/>
      <c r="H137" s="51">
        <f t="shared" si="4"/>
        <v>0</v>
      </c>
      <c r="I137" s="51">
        <f t="shared" si="5"/>
        <v>0</v>
      </c>
      <c r="J137" s="68"/>
      <c r="K137"/>
    </row>
    <row r="138" spans="1:11" ht="15.95" customHeight="1">
      <c r="A138" s="2">
        <v>133</v>
      </c>
      <c r="B138" s="3" t="s">
        <v>5</v>
      </c>
      <c r="C138" s="3"/>
      <c r="D138" s="3" t="s">
        <v>8</v>
      </c>
      <c r="E138" s="3" t="s">
        <v>89</v>
      </c>
      <c r="F138" s="66">
        <v>9824</v>
      </c>
      <c r="G138" s="56"/>
      <c r="H138" s="51">
        <f t="shared" si="4"/>
        <v>0</v>
      </c>
      <c r="I138" s="51">
        <f t="shared" si="5"/>
        <v>0</v>
      </c>
      <c r="J138" s="68"/>
      <c r="K138" s="1"/>
    </row>
    <row r="139" spans="1:11" ht="15.95" customHeight="1">
      <c r="A139" s="2">
        <v>134</v>
      </c>
      <c r="B139" s="3" t="s">
        <v>5</v>
      </c>
      <c r="C139" s="3"/>
      <c r="D139" s="3" t="s">
        <v>8</v>
      </c>
      <c r="E139" s="3" t="s">
        <v>128</v>
      </c>
      <c r="F139" s="66">
        <v>202</v>
      </c>
      <c r="G139" s="56"/>
      <c r="H139" s="51">
        <f t="shared" si="4"/>
        <v>0</v>
      </c>
      <c r="I139" s="51">
        <f t="shared" si="5"/>
        <v>0</v>
      </c>
      <c r="J139" s="68"/>
      <c r="K139" s="1"/>
    </row>
    <row r="140" spans="1:11" ht="15.95" customHeight="1">
      <c r="A140" s="2">
        <v>135</v>
      </c>
      <c r="B140" s="3" t="s">
        <v>5</v>
      </c>
      <c r="C140" s="3"/>
      <c r="D140" s="3" t="s">
        <v>8</v>
      </c>
      <c r="E140" s="3" t="s">
        <v>126</v>
      </c>
      <c r="F140" s="66">
        <v>14030</v>
      </c>
      <c r="G140" s="56"/>
      <c r="H140" s="51">
        <f t="shared" si="4"/>
        <v>0</v>
      </c>
      <c r="I140" s="51">
        <f t="shared" si="5"/>
        <v>0</v>
      </c>
      <c r="J140" s="68"/>
      <c r="K140" s="1"/>
    </row>
    <row r="141" spans="1:11" ht="15.95" customHeight="1">
      <c r="A141" s="2">
        <v>136</v>
      </c>
      <c r="B141" s="3" t="s">
        <v>5</v>
      </c>
      <c r="C141" s="3"/>
      <c r="D141" s="3" t="s">
        <v>8</v>
      </c>
      <c r="E141" s="3" t="s">
        <v>127</v>
      </c>
      <c r="F141" s="66">
        <v>15122</v>
      </c>
      <c r="G141" s="56"/>
      <c r="H141" s="51">
        <f t="shared" si="4"/>
        <v>0</v>
      </c>
      <c r="I141" s="51">
        <f t="shared" si="5"/>
        <v>0</v>
      </c>
      <c r="J141" s="68"/>
      <c r="K141" s="1"/>
    </row>
    <row r="142" spans="1:11" ht="15.95" customHeight="1">
      <c r="A142" s="2">
        <v>137</v>
      </c>
      <c r="B142" s="3" t="s">
        <v>5</v>
      </c>
      <c r="C142" s="3"/>
      <c r="D142" s="3" t="s">
        <v>8</v>
      </c>
      <c r="E142" s="3" t="s">
        <v>140</v>
      </c>
      <c r="F142" s="66">
        <v>8154</v>
      </c>
      <c r="G142" s="56"/>
      <c r="H142" s="51">
        <f t="shared" si="4"/>
        <v>0</v>
      </c>
      <c r="I142" s="51">
        <f t="shared" si="5"/>
        <v>0</v>
      </c>
      <c r="J142" s="68"/>
      <c r="K142" s="1"/>
    </row>
    <row r="143" spans="1:11" ht="15.95" customHeight="1">
      <c r="A143" s="2">
        <v>138</v>
      </c>
      <c r="B143" s="3" t="s">
        <v>5</v>
      </c>
      <c r="C143" s="3"/>
      <c r="D143" s="3" t="s">
        <v>8</v>
      </c>
      <c r="E143" s="3" t="s">
        <v>50</v>
      </c>
      <c r="F143" s="66">
        <v>32273</v>
      </c>
      <c r="G143" s="56"/>
      <c r="H143" s="51">
        <f t="shared" si="4"/>
        <v>0</v>
      </c>
      <c r="I143" s="51">
        <f t="shared" si="5"/>
        <v>0</v>
      </c>
      <c r="J143" s="68"/>
      <c r="K143" s="1"/>
    </row>
    <row r="144" spans="1:11" ht="15.95" customHeight="1">
      <c r="A144" s="2">
        <v>139</v>
      </c>
      <c r="B144" s="3" t="s">
        <v>5</v>
      </c>
      <c r="C144" s="3"/>
      <c r="D144" s="3" t="s">
        <v>8</v>
      </c>
      <c r="E144" s="3" t="s">
        <v>37</v>
      </c>
      <c r="F144" s="66">
        <v>195196</v>
      </c>
      <c r="G144" s="56"/>
      <c r="H144" s="51">
        <f t="shared" si="4"/>
        <v>0</v>
      </c>
      <c r="I144" s="51">
        <f t="shared" si="5"/>
        <v>0</v>
      </c>
      <c r="J144" s="68"/>
      <c r="K144" s="1"/>
    </row>
    <row r="145" spans="1:11" ht="15.95" customHeight="1">
      <c r="A145" s="2">
        <v>140</v>
      </c>
      <c r="B145" s="3" t="s">
        <v>5</v>
      </c>
      <c r="C145" s="3"/>
      <c r="D145" s="3" t="s">
        <v>3</v>
      </c>
      <c r="E145" s="3" t="s">
        <v>144</v>
      </c>
      <c r="F145" s="66">
        <v>107858</v>
      </c>
      <c r="G145" s="56"/>
      <c r="H145" s="51">
        <f t="shared" si="4"/>
        <v>0</v>
      </c>
      <c r="I145" s="51">
        <f t="shared" si="5"/>
        <v>0</v>
      </c>
      <c r="J145" s="68"/>
      <c r="K145" s="1"/>
    </row>
    <row r="146" spans="1:11" ht="15.95" customHeight="1">
      <c r="A146" s="2">
        <v>141</v>
      </c>
      <c r="B146" s="3" t="s">
        <v>5</v>
      </c>
      <c r="C146" s="3"/>
      <c r="D146" s="3" t="s">
        <v>8</v>
      </c>
      <c r="E146" s="3" t="s">
        <v>85</v>
      </c>
      <c r="F146" s="66">
        <v>102615</v>
      </c>
      <c r="G146" s="56"/>
      <c r="H146" s="51">
        <f t="shared" si="4"/>
        <v>0</v>
      </c>
      <c r="I146" s="51">
        <f t="shared" si="5"/>
        <v>0</v>
      </c>
      <c r="J146" s="68"/>
      <c r="K146" s="61"/>
    </row>
    <row r="147" spans="1:11" ht="15.95" customHeight="1">
      <c r="A147" s="2">
        <v>142</v>
      </c>
      <c r="B147" s="3"/>
      <c r="C147" s="3" t="s">
        <v>5</v>
      </c>
      <c r="D147" s="6" t="s">
        <v>8</v>
      </c>
      <c r="E147" s="3" t="s">
        <v>141</v>
      </c>
      <c r="F147" s="66">
        <v>1735</v>
      </c>
      <c r="G147" s="56"/>
      <c r="H147" s="51">
        <f t="shared" si="4"/>
        <v>0</v>
      </c>
      <c r="I147" s="51">
        <f t="shared" si="5"/>
        <v>0</v>
      </c>
      <c r="J147" s="68"/>
      <c r="K147"/>
    </row>
    <row r="148" spans="1:11" ht="15.95" customHeight="1">
      <c r="A148" s="2">
        <v>143</v>
      </c>
      <c r="B148" s="3" t="s">
        <v>5</v>
      </c>
      <c r="C148" s="3"/>
      <c r="D148" s="3" t="s">
        <v>8</v>
      </c>
      <c r="E148" s="3" t="s">
        <v>104</v>
      </c>
      <c r="F148" s="66">
        <v>29730</v>
      </c>
      <c r="G148" s="56"/>
      <c r="H148" s="51">
        <f t="shared" si="4"/>
        <v>0</v>
      </c>
      <c r="I148" s="51">
        <f t="shared" si="5"/>
        <v>0</v>
      </c>
      <c r="J148" s="68"/>
      <c r="K148"/>
    </row>
    <row r="149" spans="1:11" ht="15.95" customHeight="1">
      <c r="A149" s="2">
        <v>144</v>
      </c>
      <c r="B149" s="3" t="s">
        <v>5</v>
      </c>
      <c r="C149" s="3"/>
      <c r="D149" s="3" t="s">
        <v>8</v>
      </c>
      <c r="E149" s="3" t="s">
        <v>131</v>
      </c>
      <c r="F149" s="66">
        <v>94692</v>
      </c>
      <c r="G149" s="56"/>
      <c r="H149" s="51">
        <f t="shared" si="4"/>
        <v>0</v>
      </c>
      <c r="I149" s="51">
        <f t="shared" si="5"/>
        <v>0</v>
      </c>
      <c r="J149" s="68"/>
      <c r="K149"/>
    </row>
    <row r="150" spans="1:11" ht="15.95" customHeight="1" thickBot="1">
      <c r="A150" s="69"/>
      <c r="B150" s="70"/>
      <c r="C150" s="70"/>
      <c r="D150" s="70"/>
      <c r="E150" s="70" t="s">
        <v>219</v>
      </c>
      <c r="F150" s="71">
        <f>SUM(F6:F149)</f>
        <v>7147679</v>
      </c>
      <c r="G150" s="72" t="s">
        <v>227</v>
      </c>
      <c r="H150" s="73">
        <f>SUM(H6:H149)</f>
        <v>0</v>
      </c>
      <c r="I150" s="73">
        <f>SUM(I6:I149)</f>
        <v>0</v>
      </c>
      <c r="J150" s="74" t="s">
        <v>227</v>
      </c>
      <c r="K150"/>
    </row>
    <row r="151" spans="1:11" ht="34.5" customHeight="1">
      <c r="A151" s="86" t="s">
        <v>150</v>
      </c>
      <c r="B151" s="87"/>
      <c r="C151" s="87"/>
      <c r="D151" s="87"/>
      <c r="E151" s="87"/>
      <c r="F151" s="87"/>
      <c r="G151" s="87"/>
      <c r="H151" s="87"/>
      <c r="I151" s="87"/>
      <c r="J151" s="88"/>
      <c r="K151"/>
    </row>
    <row r="152" spans="1:11" ht="15" customHeight="1">
      <c r="A152" s="89" t="s">
        <v>151</v>
      </c>
      <c r="B152" s="90"/>
      <c r="C152" s="90"/>
      <c r="D152" s="90"/>
      <c r="E152" s="90"/>
      <c r="F152" s="90"/>
      <c r="G152" s="90"/>
      <c r="H152" s="90"/>
      <c r="I152" s="90"/>
      <c r="J152" s="91"/>
      <c r="K152"/>
    </row>
    <row r="153" spans="1:11" ht="75.75" customHeight="1" thickBot="1">
      <c r="A153" s="92"/>
      <c r="B153" s="93"/>
      <c r="C153" s="93"/>
      <c r="D153" s="93"/>
      <c r="E153" s="93"/>
      <c r="F153" s="93"/>
      <c r="G153" s="93"/>
      <c r="H153" s="93"/>
      <c r="I153" s="93"/>
      <c r="J153" s="94"/>
    </row>
    <row r="154" spans="1:11" ht="23.25" customHeight="1">
      <c r="J154" s="53"/>
    </row>
    <row r="155" spans="1:11" ht="15" customHeight="1">
      <c r="J155" s="53"/>
    </row>
    <row r="156" spans="1:11" ht="15" customHeight="1">
      <c r="J156" s="53"/>
    </row>
    <row r="157" spans="1:11" ht="15.75" customHeight="1">
      <c r="J157" s="53"/>
    </row>
    <row r="220" ht="22.5" customHeight="1"/>
    <row r="221" ht="15" customHeight="1"/>
    <row r="222" ht="15" customHeight="1"/>
    <row r="287" ht="15" customHeight="1"/>
    <row r="288" ht="15.75" customHeight="1"/>
    <row r="351" ht="29.25" customHeight="1"/>
    <row r="353" ht="15" customHeight="1"/>
    <row r="354" ht="63.75" customHeight="1"/>
  </sheetData>
  <mergeCells count="5">
    <mergeCell ref="A2:J2"/>
    <mergeCell ref="A3:J4"/>
    <mergeCell ref="A151:J151"/>
    <mergeCell ref="A152:J153"/>
    <mergeCell ref="A1:J1"/>
  </mergeCells>
  <pageMargins left="0.7" right="0.7" top="0.75" bottom="0.75" header="0.3" footer="0.3"/>
  <pageSetup paperSize="9" scale="46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7"/>
  <sheetViews>
    <sheetView workbookViewId="0">
      <selection activeCell="A10" sqref="A10:E11"/>
    </sheetView>
  </sheetViews>
  <sheetFormatPr defaultRowHeight="15"/>
  <cols>
    <col min="1" max="5" width="25.7109375" customWidth="1"/>
    <col min="6" max="9" width="20.7109375" customWidth="1"/>
    <col min="10" max="11" width="20.7109375" style="7" customWidth="1"/>
  </cols>
  <sheetData>
    <row r="1" spans="1:11" ht="90.75" customHeight="1" thickBot="1">
      <c r="A1" s="95" t="s">
        <v>148</v>
      </c>
      <c r="B1" s="96"/>
      <c r="C1" s="96"/>
      <c r="D1" s="96"/>
      <c r="E1" s="97"/>
      <c r="J1"/>
      <c r="K1"/>
    </row>
    <row r="2" spans="1:11" ht="152.25" customHeight="1" thickBot="1">
      <c r="A2" s="77" t="s">
        <v>161</v>
      </c>
      <c r="B2" s="78"/>
      <c r="C2" s="78"/>
      <c r="D2" s="78"/>
      <c r="E2" s="79"/>
      <c r="J2"/>
      <c r="K2"/>
    </row>
    <row r="3" spans="1:11" ht="81" customHeight="1" thickBot="1">
      <c r="A3" s="12"/>
      <c r="B3" s="9" t="s">
        <v>159</v>
      </c>
      <c r="C3" s="9" t="s">
        <v>152</v>
      </c>
      <c r="D3" s="9" t="s">
        <v>158</v>
      </c>
      <c r="E3" s="10" t="s">
        <v>160</v>
      </c>
      <c r="J3"/>
      <c r="K3"/>
    </row>
    <row r="4" spans="1:11" ht="54.95" customHeight="1" thickBot="1">
      <c r="A4" s="13" t="s">
        <v>154</v>
      </c>
      <c r="B4" s="8">
        <v>630000</v>
      </c>
      <c r="C4" s="4"/>
      <c r="D4" s="4">
        <f>B4*C4</f>
        <v>0</v>
      </c>
      <c r="E4" s="11">
        <f>D4*5</f>
        <v>0</v>
      </c>
      <c r="H4" s="15"/>
      <c r="J4"/>
      <c r="K4"/>
    </row>
    <row r="5" spans="1:11" ht="54.95" customHeight="1">
      <c r="A5" s="13" t="s">
        <v>155</v>
      </c>
      <c r="B5" s="4">
        <v>8000</v>
      </c>
      <c r="C5" s="4"/>
      <c r="D5" s="4">
        <f t="shared" ref="D5:D7" si="0">B5*C5</f>
        <v>0</v>
      </c>
      <c r="E5" s="11">
        <f t="shared" ref="E5:E7" si="1">D5*5</f>
        <v>0</v>
      </c>
      <c r="J5"/>
      <c r="K5"/>
    </row>
    <row r="6" spans="1:11" ht="54.95" customHeight="1">
      <c r="A6" s="13" t="s">
        <v>156</v>
      </c>
      <c r="B6" s="8">
        <v>6000</v>
      </c>
      <c r="C6" s="4"/>
      <c r="D6" s="4">
        <f t="shared" si="0"/>
        <v>0</v>
      </c>
      <c r="E6" s="11">
        <f t="shared" si="1"/>
        <v>0</v>
      </c>
      <c r="J6"/>
      <c r="K6"/>
    </row>
    <row r="7" spans="1:11" ht="54.95" customHeight="1">
      <c r="A7" s="13" t="s">
        <v>157</v>
      </c>
      <c r="B7" s="8">
        <v>2000</v>
      </c>
      <c r="C7" s="4"/>
      <c r="D7" s="4">
        <f t="shared" si="0"/>
        <v>0</v>
      </c>
      <c r="E7" s="11">
        <f t="shared" si="1"/>
        <v>0</v>
      </c>
      <c r="J7"/>
      <c r="K7"/>
    </row>
    <row r="8" spans="1:11" ht="54.95" customHeight="1" thickBot="1">
      <c r="A8" s="98" t="s">
        <v>153</v>
      </c>
      <c r="B8" s="99"/>
      <c r="C8" s="99"/>
      <c r="D8" s="99"/>
      <c r="E8" s="14">
        <f>SUM(E4:E7)</f>
        <v>0</v>
      </c>
      <c r="J8"/>
      <c r="K8"/>
    </row>
    <row r="9" spans="1:11" ht="54.95" customHeight="1">
      <c r="A9" s="86" t="s">
        <v>150</v>
      </c>
      <c r="B9" s="87"/>
      <c r="C9" s="87"/>
      <c r="D9" s="87"/>
      <c r="E9" s="88"/>
      <c r="J9"/>
      <c r="K9"/>
    </row>
    <row r="10" spans="1:11" ht="54.95" customHeight="1">
      <c r="A10" s="89" t="s">
        <v>151</v>
      </c>
      <c r="B10" s="100"/>
      <c r="C10" s="100"/>
      <c r="D10" s="100"/>
      <c r="E10" s="91"/>
      <c r="J10"/>
      <c r="K10"/>
    </row>
    <row r="11" spans="1:11" ht="54.95" customHeight="1" thickBot="1">
      <c r="A11" s="92"/>
      <c r="B11" s="93"/>
      <c r="C11" s="93"/>
      <c r="D11" s="93"/>
      <c r="E11" s="94"/>
      <c r="J11"/>
      <c r="K11"/>
    </row>
    <row r="12" spans="1:11" ht="54.95" customHeight="1">
      <c r="J12"/>
      <c r="K12"/>
    </row>
    <row r="13" spans="1:11" ht="14.25" customHeight="1">
      <c r="J13"/>
      <c r="K13"/>
    </row>
    <row r="14" spans="1:11" ht="15" customHeight="1">
      <c r="J14"/>
      <c r="K14"/>
    </row>
    <row r="15" spans="1:11" ht="27.75" customHeight="1"/>
    <row r="16" spans="1:11" ht="15.95" customHeight="1"/>
    <row r="17" ht="55.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spans="14:14" ht="15.95" customHeight="1"/>
    <row r="146" spans="14:14" ht="15.95" customHeight="1"/>
    <row r="147" spans="14:14" ht="15.95" customHeight="1"/>
    <row r="148" spans="14:14" ht="15.95" customHeight="1"/>
    <row r="149" spans="14:14" ht="15.95" customHeight="1"/>
    <row r="150" spans="14:14" ht="15.95" customHeight="1"/>
    <row r="151" spans="14:14" ht="15.95" customHeight="1"/>
    <row r="152" spans="14:14" ht="15.95" customHeight="1"/>
    <row r="153" spans="14:14" ht="15.95" customHeight="1"/>
    <row r="154" spans="14:14" ht="15.95" customHeight="1"/>
    <row r="155" spans="14:14" ht="15.95" customHeight="1">
      <c r="N155" s="1"/>
    </row>
    <row r="156" spans="14:14" ht="15.95" customHeight="1">
      <c r="N156" s="1"/>
    </row>
    <row r="157" spans="14:14" ht="15.95" customHeight="1">
      <c r="N157" s="1"/>
    </row>
    <row r="158" spans="14:14" ht="15.95" customHeight="1">
      <c r="N158" s="1"/>
    </row>
    <row r="159" spans="14:14" ht="15.95" customHeight="1">
      <c r="N159" s="1"/>
    </row>
    <row r="160" spans="14:14" ht="15.95" customHeight="1">
      <c r="N160" s="1"/>
    </row>
    <row r="161" spans="13:15" ht="15.95" customHeight="1">
      <c r="N161" s="1"/>
    </row>
    <row r="162" spans="13:15" ht="15.95" customHeight="1">
      <c r="N162" s="1"/>
    </row>
    <row r="163" spans="13:15" ht="15.95" customHeight="1"/>
    <row r="164" spans="13:15" ht="15.95" customHeight="1">
      <c r="M164" s="1"/>
    </row>
    <row r="166" spans="13:15" ht="18.75" customHeight="1">
      <c r="O166" s="1"/>
    </row>
    <row r="167" spans="13:15" ht="23.25" customHeight="1"/>
    <row r="168" spans="13:15" ht="15" customHeight="1"/>
    <row r="169" spans="13:15" ht="15" customHeight="1"/>
    <row r="233" ht="22.5" customHeight="1"/>
    <row r="234" ht="15" customHeight="1"/>
    <row r="235" ht="15" customHeight="1"/>
    <row r="300" ht="15" customHeight="1"/>
    <row r="301" ht="15.75" customHeight="1"/>
    <row r="364" ht="29.25" customHeight="1"/>
    <row r="366" ht="15" customHeight="1"/>
    <row r="367" ht="63.75" customHeight="1"/>
  </sheetData>
  <mergeCells count="5">
    <mergeCell ref="A2:E2"/>
    <mergeCell ref="A8:D8"/>
    <mergeCell ref="A9:E9"/>
    <mergeCell ref="A10:E11"/>
    <mergeCell ref="A1:E1"/>
  </mergeCells>
  <pageMargins left="0.7" right="0.7" top="0.75" bottom="0.75" header="0.3" footer="0.3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1"/>
  <sheetViews>
    <sheetView workbookViewId="0">
      <selection activeCell="A2" sqref="A2:G2"/>
    </sheetView>
  </sheetViews>
  <sheetFormatPr defaultRowHeight="15"/>
  <cols>
    <col min="2" max="3" width="25.7109375" customWidth="1"/>
    <col min="4" max="5" width="25.7109375" style="42" customWidth="1"/>
    <col min="6" max="6" width="25.7109375" customWidth="1"/>
    <col min="7" max="7" width="25.7109375" style="48" customWidth="1"/>
    <col min="8" max="11" width="20.7109375" customWidth="1"/>
    <col min="12" max="13" width="20.7109375" style="7" customWidth="1"/>
  </cols>
  <sheetData>
    <row r="1" spans="1:13" ht="90.75" customHeight="1" thickBot="1">
      <c r="A1" s="95" t="s">
        <v>148</v>
      </c>
      <c r="B1" s="96"/>
      <c r="C1" s="96"/>
      <c r="D1" s="96"/>
      <c r="E1" s="96"/>
      <c r="F1" s="96"/>
      <c r="G1" s="97"/>
      <c r="L1"/>
      <c r="M1"/>
    </row>
    <row r="2" spans="1:13" ht="152.25" customHeight="1" thickBot="1">
      <c r="A2" s="77" t="s">
        <v>162</v>
      </c>
      <c r="B2" s="78"/>
      <c r="C2" s="78"/>
      <c r="D2" s="78"/>
      <c r="E2" s="78"/>
      <c r="F2" s="78"/>
      <c r="G2" s="79"/>
      <c r="L2"/>
      <c r="M2"/>
    </row>
    <row r="3" spans="1:13" s="16" customFormat="1" ht="40.15" customHeight="1" thickBot="1">
      <c r="A3" s="101" t="s">
        <v>206</v>
      </c>
      <c r="B3" s="102"/>
      <c r="C3" s="102"/>
      <c r="D3" s="102"/>
      <c r="E3" s="102"/>
      <c r="F3" s="102"/>
      <c r="G3" s="103"/>
    </row>
    <row r="4" spans="1:13" s="16" customFormat="1" ht="40.15" customHeight="1">
      <c r="A4" s="31"/>
      <c r="B4" s="17" t="s">
        <v>163</v>
      </c>
      <c r="C4" s="18" t="s">
        <v>207</v>
      </c>
      <c r="D4" s="38" t="s">
        <v>212</v>
      </c>
      <c r="E4" s="38" t="s">
        <v>204</v>
      </c>
      <c r="F4" s="18" t="s">
        <v>208</v>
      </c>
      <c r="G4" s="43" t="s">
        <v>205</v>
      </c>
    </row>
    <row r="5" spans="1:13" s="16" customFormat="1" ht="40.15" customHeight="1">
      <c r="A5" s="32">
        <v>1</v>
      </c>
      <c r="B5" s="19" t="s">
        <v>164</v>
      </c>
      <c r="C5" s="20">
        <v>600</v>
      </c>
      <c r="D5" s="39"/>
      <c r="E5" s="39">
        <f>C5*D5</f>
        <v>0</v>
      </c>
      <c r="F5" s="22">
        <f>C5*5</f>
        <v>3000</v>
      </c>
      <c r="G5" s="44">
        <f>E5*5</f>
        <v>0</v>
      </c>
      <c r="J5" s="23"/>
    </row>
    <row r="6" spans="1:13" s="16" customFormat="1" ht="40.15" customHeight="1">
      <c r="A6" s="32">
        <v>2</v>
      </c>
      <c r="B6" s="19" t="s">
        <v>165</v>
      </c>
      <c r="C6" s="21">
        <v>300</v>
      </c>
      <c r="D6" s="39"/>
      <c r="E6" s="39">
        <f t="shared" ref="E6:E30" si="0">C6*D6</f>
        <v>0</v>
      </c>
      <c r="F6" s="22">
        <f>C6*5</f>
        <v>1500</v>
      </c>
      <c r="G6" s="44">
        <f t="shared" ref="G6:G30" si="1">E6*5</f>
        <v>0</v>
      </c>
    </row>
    <row r="7" spans="1:13" s="16" customFormat="1" ht="40.15" customHeight="1">
      <c r="A7" s="32">
        <v>3</v>
      </c>
      <c r="B7" s="19" t="s">
        <v>166</v>
      </c>
      <c r="C7" s="20">
        <v>60</v>
      </c>
      <c r="D7" s="39"/>
      <c r="E7" s="39">
        <f t="shared" si="0"/>
        <v>0</v>
      </c>
      <c r="F7" s="22">
        <f t="shared" ref="F7:F30" si="2">C7*5</f>
        <v>300</v>
      </c>
      <c r="G7" s="44">
        <f t="shared" si="1"/>
        <v>0</v>
      </c>
    </row>
    <row r="8" spans="1:13" s="16" customFormat="1" ht="40.15" customHeight="1">
      <c r="A8" s="32">
        <v>4</v>
      </c>
      <c r="B8" s="19" t="s">
        <v>167</v>
      </c>
      <c r="C8" s="20">
        <v>144</v>
      </c>
      <c r="D8" s="39"/>
      <c r="E8" s="39">
        <f t="shared" si="0"/>
        <v>0</v>
      </c>
      <c r="F8" s="22">
        <f t="shared" si="2"/>
        <v>720</v>
      </c>
      <c r="G8" s="44">
        <f t="shared" si="1"/>
        <v>0</v>
      </c>
    </row>
    <row r="9" spans="1:13" s="16" customFormat="1" ht="40.15" customHeight="1">
      <c r="A9" s="32">
        <v>5</v>
      </c>
      <c r="B9" s="24" t="s">
        <v>168</v>
      </c>
      <c r="C9" s="25">
        <v>180</v>
      </c>
      <c r="D9" s="40"/>
      <c r="E9" s="40">
        <f t="shared" si="0"/>
        <v>0</v>
      </c>
      <c r="F9" s="22">
        <f t="shared" si="2"/>
        <v>900</v>
      </c>
      <c r="G9" s="45">
        <f t="shared" si="1"/>
        <v>0</v>
      </c>
    </row>
    <row r="10" spans="1:13" s="16" customFormat="1" ht="40.15" customHeight="1">
      <c r="A10" s="32">
        <v>6</v>
      </c>
      <c r="B10" s="24" t="s">
        <v>169</v>
      </c>
      <c r="C10" s="25">
        <v>160</v>
      </c>
      <c r="D10" s="40"/>
      <c r="E10" s="40">
        <f t="shared" si="0"/>
        <v>0</v>
      </c>
      <c r="F10" s="22">
        <f t="shared" si="2"/>
        <v>800</v>
      </c>
      <c r="G10" s="45">
        <f t="shared" si="1"/>
        <v>0</v>
      </c>
    </row>
    <row r="11" spans="1:13" s="16" customFormat="1" ht="40.15" customHeight="1">
      <c r="A11" s="32">
        <v>7</v>
      </c>
      <c r="B11" s="24" t="s">
        <v>170</v>
      </c>
      <c r="C11" s="25">
        <v>432</v>
      </c>
      <c r="D11" s="40"/>
      <c r="E11" s="40">
        <f t="shared" si="0"/>
        <v>0</v>
      </c>
      <c r="F11" s="22">
        <f t="shared" si="2"/>
        <v>2160</v>
      </c>
      <c r="G11" s="45">
        <f t="shared" si="1"/>
        <v>0</v>
      </c>
    </row>
    <row r="12" spans="1:13" s="16" customFormat="1" ht="40.15" customHeight="1">
      <c r="A12" s="32">
        <v>8</v>
      </c>
      <c r="B12" s="24" t="s">
        <v>171</v>
      </c>
      <c r="C12" s="25">
        <v>72</v>
      </c>
      <c r="D12" s="40"/>
      <c r="E12" s="40">
        <f t="shared" si="0"/>
        <v>0</v>
      </c>
      <c r="F12" s="22">
        <f t="shared" si="2"/>
        <v>360</v>
      </c>
      <c r="G12" s="45">
        <f t="shared" si="1"/>
        <v>0</v>
      </c>
    </row>
    <row r="13" spans="1:13" s="16" customFormat="1" ht="40.15" customHeight="1">
      <c r="A13" s="32">
        <v>9</v>
      </c>
      <c r="B13" s="24" t="s">
        <v>172</v>
      </c>
      <c r="C13" s="25">
        <v>432</v>
      </c>
      <c r="D13" s="40"/>
      <c r="E13" s="40">
        <f t="shared" si="0"/>
        <v>0</v>
      </c>
      <c r="F13" s="22">
        <f t="shared" si="2"/>
        <v>2160</v>
      </c>
      <c r="G13" s="45">
        <f t="shared" si="1"/>
        <v>0</v>
      </c>
    </row>
    <row r="14" spans="1:13" s="16" customFormat="1" ht="40.15" customHeight="1">
      <c r="A14" s="32">
        <v>10</v>
      </c>
      <c r="B14" s="24" t="s">
        <v>173</v>
      </c>
      <c r="C14" s="25">
        <v>36</v>
      </c>
      <c r="D14" s="40"/>
      <c r="E14" s="40">
        <f t="shared" si="0"/>
        <v>0</v>
      </c>
      <c r="F14" s="22">
        <f t="shared" si="2"/>
        <v>180</v>
      </c>
      <c r="G14" s="45">
        <f t="shared" si="1"/>
        <v>0</v>
      </c>
    </row>
    <row r="15" spans="1:13" s="16" customFormat="1" ht="40.15" customHeight="1">
      <c r="A15" s="32">
        <v>11</v>
      </c>
      <c r="B15" s="24" t="s">
        <v>174</v>
      </c>
      <c r="C15" s="25">
        <v>600</v>
      </c>
      <c r="D15" s="40"/>
      <c r="E15" s="40">
        <f t="shared" si="0"/>
        <v>0</v>
      </c>
      <c r="F15" s="22">
        <f t="shared" si="2"/>
        <v>3000</v>
      </c>
      <c r="G15" s="45">
        <f t="shared" si="1"/>
        <v>0</v>
      </c>
    </row>
    <row r="16" spans="1:13" s="16" customFormat="1" ht="40.15" customHeight="1">
      <c r="A16" s="32">
        <v>12</v>
      </c>
      <c r="B16" s="24" t="s">
        <v>175</v>
      </c>
      <c r="C16" s="25">
        <v>96</v>
      </c>
      <c r="D16" s="40"/>
      <c r="E16" s="40">
        <f t="shared" si="0"/>
        <v>0</v>
      </c>
      <c r="F16" s="22">
        <f t="shared" si="2"/>
        <v>480</v>
      </c>
      <c r="G16" s="45">
        <f t="shared" si="1"/>
        <v>0</v>
      </c>
    </row>
    <row r="17" spans="1:7" s="16" customFormat="1" ht="40.15" customHeight="1">
      <c r="A17" s="32">
        <v>13</v>
      </c>
      <c r="B17" s="24" t="s">
        <v>176</v>
      </c>
      <c r="C17" s="25">
        <v>432</v>
      </c>
      <c r="D17" s="40"/>
      <c r="E17" s="40">
        <f t="shared" si="0"/>
        <v>0</v>
      </c>
      <c r="F17" s="22">
        <f t="shared" si="2"/>
        <v>2160</v>
      </c>
      <c r="G17" s="45">
        <f t="shared" si="1"/>
        <v>0</v>
      </c>
    </row>
    <row r="18" spans="1:7" s="16" customFormat="1" ht="40.15" customHeight="1">
      <c r="A18" s="32">
        <v>14</v>
      </c>
      <c r="B18" s="24" t="s">
        <v>177</v>
      </c>
      <c r="C18" s="25">
        <v>144</v>
      </c>
      <c r="D18" s="40"/>
      <c r="E18" s="40">
        <f t="shared" si="0"/>
        <v>0</v>
      </c>
      <c r="F18" s="22">
        <f t="shared" si="2"/>
        <v>720</v>
      </c>
      <c r="G18" s="45">
        <f t="shared" si="1"/>
        <v>0</v>
      </c>
    </row>
    <row r="19" spans="1:7" s="16" customFormat="1" ht="40.15" customHeight="1">
      <c r="A19" s="32">
        <v>15</v>
      </c>
      <c r="B19" s="24" t="s">
        <v>178</v>
      </c>
      <c r="C19" s="25">
        <v>24</v>
      </c>
      <c r="D19" s="40"/>
      <c r="E19" s="40">
        <f t="shared" si="0"/>
        <v>0</v>
      </c>
      <c r="F19" s="22">
        <f t="shared" si="2"/>
        <v>120</v>
      </c>
      <c r="G19" s="45">
        <f t="shared" si="1"/>
        <v>0</v>
      </c>
    </row>
    <row r="20" spans="1:7" s="16" customFormat="1" ht="40.15" customHeight="1">
      <c r="A20" s="32">
        <v>16</v>
      </c>
      <c r="B20" s="24" t="s">
        <v>179</v>
      </c>
      <c r="C20" s="25">
        <v>4</v>
      </c>
      <c r="D20" s="40"/>
      <c r="E20" s="40">
        <f t="shared" si="0"/>
        <v>0</v>
      </c>
      <c r="F20" s="22">
        <f t="shared" si="2"/>
        <v>20</v>
      </c>
      <c r="G20" s="45">
        <f t="shared" si="1"/>
        <v>0</v>
      </c>
    </row>
    <row r="21" spans="1:7" s="16" customFormat="1" ht="40.15" customHeight="1">
      <c r="A21" s="32">
        <v>17</v>
      </c>
      <c r="B21" s="24" t="s">
        <v>180</v>
      </c>
      <c r="C21" s="25">
        <v>30</v>
      </c>
      <c r="D21" s="40"/>
      <c r="E21" s="40">
        <f t="shared" si="0"/>
        <v>0</v>
      </c>
      <c r="F21" s="22">
        <f t="shared" si="2"/>
        <v>150</v>
      </c>
      <c r="G21" s="45">
        <f t="shared" si="1"/>
        <v>0</v>
      </c>
    </row>
    <row r="22" spans="1:7" s="16" customFormat="1" ht="40.15" customHeight="1">
      <c r="A22" s="32">
        <v>18</v>
      </c>
      <c r="B22" s="24" t="s">
        <v>181</v>
      </c>
      <c r="C22" s="25">
        <v>30</v>
      </c>
      <c r="D22" s="40"/>
      <c r="E22" s="40">
        <f t="shared" si="0"/>
        <v>0</v>
      </c>
      <c r="F22" s="22">
        <f t="shared" si="2"/>
        <v>150</v>
      </c>
      <c r="G22" s="45">
        <f t="shared" si="1"/>
        <v>0</v>
      </c>
    </row>
    <row r="23" spans="1:7" s="16" customFormat="1" ht="40.15" customHeight="1">
      <c r="A23" s="32">
        <v>19</v>
      </c>
      <c r="B23" s="24" t="s">
        <v>182</v>
      </c>
      <c r="C23" s="25">
        <v>30</v>
      </c>
      <c r="D23" s="40"/>
      <c r="E23" s="40">
        <f t="shared" si="0"/>
        <v>0</v>
      </c>
      <c r="F23" s="22">
        <f t="shared" si="2"/>
        <v>150</v>
      </c>
      <c r="G23" s="45">
        <f t="shared" si="1"/>
        <v>0</v>
      </c>
    </row>
    <row r="24" spans="1:7" s="16" customFormat="1" ht="40.15" customHeight="1">
      <c r="A24" s="32">
        <v>20</v>
      </c>
      <c r="B24" s="24" t="s">
        <v>183</v>
      </c>
      <c r="C24" s="25">
        <v>30</v>
      </c>
      <c r="D24" s="40"/>
      <c r="E24" s="40">
        <f t="shared" si="0"/>
        <v>0</v>
      </c>
      <c r="F24" s="22">
        <f t="shared" si="2"/>
        <v>150</v>
      </c>
      <c r="G24" s="45">
        <f t="shared" si="1"/>
        <v>0</v>
      </c>
    </row>
    <row r="25" spans="1:7" s="16" customFormat="1" ht="40.15" customHeight="1">
      <c r="A25" s="32">
        <v>21</v>
      </c>
      <c r="B25" s="24" t="s">
        <v>184</v>
      </c>
      <c r="C25" s="25">
        <v>20</v>
      </c>
      <c r="D25" s="40"/>
      <c r="E25" s="40">
        <f t="shared" si="0"/>
        <v>0</v>
      </c>
      <c r="F25" s="22">
        <f t="shared" si="2"/>
        <v>100</v>
      </c>
      <c r="G25" s="45">
        <f t="shared" si="1"/>
        <v>0</v>
      </c>
    </row>
    <row r="26" spans="1:7" s="16" customFormat="1" ht="40.15" customHeight="1">
      <c r="A26" s="32">
        <v>22</v>
      </c>
      <c r="B26" s="24" t="s">
        <v>185</v>
      </c>
      <c r="C26" s="25">
        <v>20</v>
      </c>
      <c r="D26" s="40"/>
      <c r="E26" s="40">
        <f t="shared" si="0"/>
        <v>0</v>
      </c>
      <c r="F26" s="22">
        <f t="shared" si="2"/>
        <v>100</v>
      </c>
      <c r="G26" s="45">
        <f t="shared" si="1"/>
        <v>0</v>
      </c>
    </row>
    <row r="27" spans="1:7" s="16" customFormat="1" ht="40.15" customHeight="1">
      <c r="A27" s="32">
        <v>23</v>
      </c>
      <c r="B27" s="24" t="s">
        <v>186</v>
      </c>
      <c r="C27" s="25">
        <v>20</v>
      </c>
      <c r="D27" s="40"/>
      <c r="E27" s="40">
        <f t="shared" si="0"/>
        <v>0</v>
      </c>
      <c r="F27" s="22">
        <f t="shared" si="2"/>
        <v>100</v>
      </c>
      <c r="G27" s="45">
        <f t="shared" si="1"/>
        <v>0</v>
      </c>
    </row>
    <row r="28" spans="1:7" s="16" customFormat="1" ht="40.15" customHeight="1">
      <c r="A28" s="32">
        <v>24</v>
      </c>
      <c r="B28" s="24" t="s">
        <v>187</v>
      </c>
      <c r="C28" s="25">
        <v>36</v>
      </c>
      <c r="D28" s="40"/>
      <c r="E28" s="40">
        <f t="shared" si="0"/>
        <v>0</v>
      </c>
      <c r="F28" s="22">
        <f t="shared" si="2"/>
        <v>180</v>
      </c>
      <c r="G28" s="45">
        <f t="shared" si="1"/>
        <v>0</v>
      </c>
    </row>
    <row r="29" spans="1:7" s="16" customFormat="1" ht="40.15" customHeight="1">
      <c r="A29" s="32">
        <v>25</v>
      </c>
      <c r="B29" s="24" t="s">
        <v>189</v>
      </c>
      <c r="C29" s="25">
        <v>52</v>
      </c>
      <c r="D29" s="40"/>
      <c r="E29" s="40">
        <f t="shared" si="0"/>
        <v>0</v>
      </c>
      <c r="F29" s="22">
        <f t="shared" si="2"/>
        <v>260</v>
      </c>
      <c r="G29" s="45">
        <f t="shared" si="1"/>
        <v>0</v>
      </c>
    </row>
    <row r="30" spans="1:7" s="16" customFormat="1" ht="40.15" customHeight="1" thickBot="1">
      <c r="A30" s="33">
        <v>26</v>
      </c>
      <c r="B30" s="24" t="s">
        <v>188</v>
      </c>
      <c r="C30" s="25">
        <v>4</v>
      </c>
      <c r="D30" s="40"/>
      <c r="E30" s="40">
        <f t="shared" si="0"/>
        <v>0</v>
      </c>
      <c r="F30" s="26">
        <f t="shared" si="2"/>
        <v>20</v>
      </c>
      <c r="G30" s="45">
        <f t="shared" si="1"/>
        <v>0</v>
      </c>
    </row>
    <row r="31" spans="1:7" s="16" customFormat="1" ht="40.15" customHeight="1" thickBot="1">
      <c r="A31" s="104" t="s">
        <v>190</v>
      </c>
      <c r="B31" s="102"/>
      <c r="C31" s="102"/>
      <c r="D31" s="102"/>
      <c r="E31" s="102"/>
      <c r="F31" s="102"/>
      <c r="G31" s="103"/>
    </row>
    <row r="32" spans="1:7" s="16" customFormat="1" ht="52.15" customHeight="1">
      <c r="A32" s="32"/>
      <c r="B32" s="27" t="s">
        <v>163</v>
      </c>
      <c r="C32" s="18" t="s">
        <v>213</v>
      </c>
      <c r="D32" s="38" t="s">
        <v>212</v>
      </c>
      <c r="E32" s="38" t="s">
        <v>204</v>
      </c>
      <c r="F32" s="18" t="s">
        <v>214</v>
      </c>
      <c r="G32" s="43" t="s">
        <v>205</v>
      </c>
    </row>
    <row r="33" spans="1:13" s="16" customFormat="1" ht="40.15" customHeight="1">
      <c r="A33" s="32">
        <v>1</v>
      </c>
      <c r="B33" s="29" t="s">
        <v>164</v>
      </c>
      <c r="C33" s="20">
        <v>4</v>
      </c>
      <c r="D33" s="39"/>
      <c r="E33" s="39">
        <f>C33*D33</f>
        <v>0</v>
      </c>
      <c r="F33" s="22">
        <f>C33*5</f>
        <v>20</v>
      </c>
      <c r="G33" s="44">
        <f>E33*5</f>
        <v>0</v>
      </c>
    </row>
    <row r="34" spans="1:13" s="16" customFormat="1" ht="40.15" customHeight="1">
      <c r="A34" s="32">
        <v>2</v>
      </c>
      <c r="B34" s="29" t="s">
        <v>170</v>
      </c>
      <c r="C34" s="21">
        <v>4</v>
      </c>
      <c r="D34" s="39"/>
      <c r="E34" s="39">
        <f t="shared" ref="E34:E56" si="3">C34*D34</f>
        <v>0</v>
      </c>
      <c r="F34" s="22">
        <f>C34*5</f>
        <v>20</v>
      </c>
      <c r="G34" s="44">
        <f t="shared" ref="G34:G56" si="4">E34*5</f>
        <v>0</v>
      </c>
    </row>
    <row r="35" spans="1:13" s="16" customFormat="1" ht="40.15" customHeight="1">
      <c r="A35" s="32">
        <v>3</v>
      </c>
      <c r="B35" s="29" t="s">
        <v>169</v>
      </c>
      <c r="C35" s="20">
        <v>4</v>
      </c>
      <c r="D35" s="39"/>
      <c r="E35" s="39">
        <f t="shared" si="3"/>
        <v>0</v>
      </c>
      <c r="F35" s="22">
        <f t="shared" ref="F35:F56" si="5">C35*5</f>
        <v>20</v>
      </c>
      <c r="G35" s="44">
        <f t="shared" si="4"/>
        <v>0</v>
      </c>
    </row>
    <row r="36" spans="1:13" s="16" customFormat="1" ht="40.15" customHeight="1">
      <c r="A36" s="32">
        <v>4</v>
      </c>
      <c r="B36" s="29" t="s">
        <v>191</v>
      </c>
      <c r="C36" s="20">
        <v>1</v>
      </c>
      <c r="D36" s="39"/>
      <c r="E36" s="39">
        <f t="shared" si="3"/>
        <v>0</v>
      </c>
      <c r="F36" s="22">
        <f t="shared" si="5"/>
        <v>5</v>
      </c>
      <c r="G36" s="44">
        <f t="shared" si="4"/>
        <v>0</v>
      </c>
    </row>
    <row r="37" spans="1:13" s="16" customFormat="1" ht="40.15" customHeight="1">
      <c r="A37" s="32">
        <v>5</v>
      </c>
      <c r="B37" s="30" t="s">
        <v>192</v>
      </c>
      <c r="C37" s="25">
        <v>1</v>
      </c>
      <c r="D37" s="40"/>
      <c r="E37" s="40">
        <f t="shared" si="3"/>
        <v>0</v>
      </c>
      <c r="F37" s="22">
        <f t="shared" si="5"/>
        <v>5</v>
      </c>
      <c r="G37" s="45">
        <f t="shared" si="4"/>
        <v>0</v>
      </c>
    </row>
    <row r="38" spans="1:13" s="16" customFormat="1" ht="40.15" customHeight="1">
      <c r="A38" s="32">
        <v>6</v>
      </c>
      <c r="B38" s="30" t="s">
        <v>172</v>
      </c>
      <c r="C38" s="25">
        <v>4</v>
      </c>
      <c r="D38" s="40"/>
      <c r="E38" s="40">
        <f t="shared" si="3"/>
        <v>0</v>
      </c>
      <c r="F38" s="22">
        <f t="shared" si="5"/>
        <v>20</v>
      </c>
      <c r="G38" s="45">
        <f t="shared" si="4"/>
        <v>0</v>
      </c>
    </row>
    <row r="39" spans="1:13" s="16" customFormat="1" ht="40.15" customHeight="1">
      <c r="A39" s="32">
        <v>7</v>
      </c>
      <c r="B39" s="30" t="s">
        <v>174</v>
      </c>
      <c r="C39" s="25">
        <v>4</v>
      </c>
      <c r="D39" s="40"/>
      <c r="E39" s="40">
        <f t="shared" si="3"/>
        <v>0</v>
      </c>
      <c r="F39" s="22">
        <f t="shared" si="5"/>
        <v>20</v>
      </c>
      <c r="G39" s="45">
        <f t="shared" si="4"/>
        <v>0</v>
      </c>
      <c r="L39" s="28"/>
      <c r="M39" s="28"/>
    </row>
    <row r="40" spans="1:13" s="16" customFormat="1" ht="40.15" customHeight="1">
      <c r="A40" s="32">
        <v>8</v>
      </c>
      <c r="B40" s="30" t="s">
        <v>176</v>
      </c>
      <c r="C40" s="25">
        <v>4</v>
      </c>
      <c r="D40" s="40"/>
      <c r="E40" s="40">
        <f t="shared" si="3"/>
        <v>0</v>
      </c>
      <c r="F40" s="22">
        <f t="shared" si="5"/>
        <v>20</v>
      </c>
      <c r="G40" s="45">
        <f t="shared" si="4"/>
        <v>0</v>
      </c>
      <c r="L40" s="28"/>
      <c r="M40" s="28"/>
    </row>
    <row r="41" spans="1:13" s="16" customFormat="1" ht="40.15" customHeight="1">
      <c r="A41" s="32">
        <v>9</v>
      </c>
      <c r="B41" s="30" t="s">
        <v>178</v>
      </c>
      <c r="C41" s="25">
        <v>1</v>
      </c>
      <c r="D41" s="40"/>
      <c r="E41" s="40">
        <f t="shared" si="3"/>
        <v>0</v>
      </c>
      <c r="F41" s="22">
        <f t="shared" si="5"/>
        <v>5</v>
      </c>
      <c r="G41" s="45">
        <f t="shared" si="4"/>
        <v>0</v>
      </c>
      <c r="L41" s="28"/>
      <c r="M41" s="28"/>
    </row>
    <row r="42" spans="1:13" s="16" customFormat="1" ht="40.15" customHeight="1">
      <c r="A42" s="32">
        <v>10</v>
      </c>
      <c r="B42" s="30" t="s">
        <v>193</v>
      </c>
      <c r="C42" s="25">
        <v>4</v>
      </c>
      <c r="D42" s="40"/>
      <c r="E42" s="40">
        <f t="shared" si="3"/>
        <v>0</v>
      </c>
      <c r="F42" s="22">
        <f t="shared" si="5"/>
        <v>20</v>
      </c>
      <c r="G42" s="45">
        <f t="shared" si="4"/>
        <v>0</v>
      </c>
      <c r="L42" s="28"/>
      <c r="M42" s="28"/>
    </row>
    <row r="43" spans="1:13" s="16" customFormat="1" ht="40.15" customHeight="1">
      <c r="A43" s="32">
        <v>11</v>
      </c>
      <c r="B43" s="30" t="s">
        <v>194</v>
      </c>
      <c r="C43" s="25">
        <v>1</v>
      </c>
      <c r="D43" s="40"/>
      <c r="E43" s="40">
        <f t="shared" si="3"/>
        <v>0</v>
      </c>
      <c r="F43" s="22">
        <f t="shared" si="5"/>
        <v>5</v>
      </c>
      <c r="G43" s="45">
        <f t="shared" si="4"/>
        <v>0</v>
      </c>
      <c r="L43" s="28"/>
      <c r="M43" s="28"/>
    </row>
    <row r="44" spans="1:13" s="16" customFormat="1" ht="40.15" customHeight="1">
      <c r="A44" s="32">
        <v>12</v>
      </c>
      <c r="B44" s="30" t="s">
        <v>209</v>
      </c>
      <c r="C44" s="25">
        <v>2</v>
      </c>
      <c r="D44" s="40"/>
      <c r="E44" s="40">
        <f t="shared" si="3"/>
        <v>0</v>
      </c>
      <c r="F44" s="22">
        <f t="shared" si="5"/>
        <v>10</v>
      </c>
      <c r="G44" s="45">
        <f t="shared" si="4"/>
        <v>0</v>
      </c>
      <c r="L44" s="28"/>
      <c r="M44" s="28"/>
    </row>
    <row r="45" spans="1:13" s="16" customFormat="1" ht="40.15" customHeight="1">
      <c r="A45" s="32">
        <v>13</v>
      </c>
      <c r="B45" s="30" t="s">
        <v>195</v>
      </c>
      <c r="C45" s="25">
        <v>1</v>
      </c>
      <c r="D45" s="40"/>
      <c r="E45" s="40">
        <f t="shared" si="3"/>
        <v>0</v>
      </c>
      <c r="F45" s="22">
        <f t="shared" si="5"/>
        <v>5</v>
      </c>
      <c r="G45" s="45">
        <f t="shared" si="4"/>
        <v>0</v>
      </c>
      <c r="L45" s="28"/>
      <c r="M45" s="28"/>
    </row>
    <row r="46" spans="1:13" s="16" customFormat="1" ht="40.15" customHeight="1">
      <c r="A46" s="32">
        <v>14</v>
      </c>
      <c r="B46" s="30" t="s">
        <v>196</v>
      </c>
      <c r="C46" s="25">
        <v>1</v>
      </c>
      <c r="D46" s="40"/>
      <c r="E46" s="40">
        <f t="shared" si="3"/>
        <v>0</v>
      </c>
      <c r="F46" s="22">
        <f t="shared" si="5"/>
        <v>5</v>
      </c>
      <c r="G46" s="45">
        <f t="shared" si="4"/>
        <v>0</v>
      </c>
      <c r="L46" s="28"/>
      <c r="M46" s="28"/>
    </row>
    <row r="47" spans="1:13" s="16" customFormat="1" ht="40.15" customHeight="1">
      <c r="A47" s="32">
        <v>15</v>
      </c>
      <c r="B47" s="30" t="s">
        <v>197</v>
      </c>
      <c r="C47" s="25">
        <v>1</v>
      </c>
      <c r="D47" s="40"/>
      <c r="E47" s="40">
        <f t="shared" si="3"/>
        <v>0</v>
      </c>
      <c r="F47" s="22">
        <f t="shared" si="5"/>
        <v>5</v>
      </c>
      <c r="G47" s="45">
        <f t="shared" si="4"/>
        <v>0</v>
      </c>
      <c r="L47" s="28"/>
      <c r="M47" s="28"/>
    </row>
    <row r="48" spans="1:13" s="16" customFormat="1" ht="40.15" customHeight="1">
      <c r="A48" s="32">
        <v>16</v>
      </c>
      <c r="B48" s="30" t="s">
        <v>198</v>
      </c>
      <c r="C48" s="25">
        <v>1</v>
      </c>
      <c r="D48" s="40"/>
      <c r="E48" s="40">
        <f t="shared" si="3"/>
        <v>0</v>
      </c>
      <c r="F48" s="22">
        <f t="shared" si="5"/>
        <v>5</v>
      </c>
      <c r="G48" s="45">
        <f t="shared" si="4"/>
        <v>0</v>
      </c>
      <c r="L48" s="28"/>
      <c r="M48" s="28"/>
    </row>
    <row r="49" spans="1:13" s="16" customFormat="1" ht="40.15" customHeight="1">
      <c r="A49" s="32">
        <v>17</v>
      </c>
      <c r="B49" s="30" t="s">
        <v>199</v>
      </c>
      <c r="C49" s="25">
        <v>1</v>
      </c>
      <c r="D49" s="40"/>
      <c r="E49" s="40">
        <f t="shared" si="3"/>
        <v>0</v>
      </c>
      <c r="F49" s="22">
        <f t="shared" si="5"/>
        <v>5</v>
      </c>
      <c r="G49" s="45">
        <f t="shared" si="4"/>
        <v>0</v>
      </c>
      <c r="L49" s="28"/>
      <c r="M49" s="28"/>
    </row>
    <row r="50" spans="1:13" s="16" customFormat="1" ht="40.15" customHeight="1">
      <c r="A50" s="32">
        <v>18</v>
      </c>
      <c r="B50" s="30" t="s">
        <v>182</v>
      </c>
      <c r="C50" s="25">
        <v>1</v>
      </c>
      <c r="D50" s="40"/>
      <c r="E50" s="40">
        <f t="shared" si="3"/>
        <v>0</v>
      </c>
      <c r="F50" s="22">
        <f t="shared" si="5"/>
        <v>5</v>
      </c>
      <c r="G50" s="45">
        <f t="shared" si="4"/>
        <v>0</v>
      </c>
      <c r="L50" s="28"/>
      <c r="M50" s="28"/>
    </row>
    <row r="51" spans="1:13" s="16" customFormat="1" ht="40.15" customHeight="1">
      <c r="A51" s="32">
        <v>19</v>
      </c>
      <c r="B51" s="30" t="s">
        <v>200</v>
      </c>
      <c r="C51" s="25">
        <v>1</v>
      </c>
      <c r="D51" s="40"/>
      <c r="E51" s="40">
        <f t="shared" si="3"/>
        <v>0</v>
      </c>
      <c r="F51" s="22">
        <f t="shared" si="5"/>
        <v>5</v>
      </c>
      <c r="G51" s="45">
        <f t="shared" si="4"/>
        <v>0</v>
      </c>
      <c r="L51" s="28"/>
      <c r="M51" s="28"/>
    </row>
    <row r="52" spans="1:13" s="16" customFormat="1" ht="40.15" customHeight="1">
      <c r="A52" s="32">
        <v>20</v>
      </c>
      <c r="B52" s="30" t="s">
        <v>210</v>
      </c>
      <c r="C52" s="25">
        <v>4</v>
      </c>
      <c r="D52" s="40"/>
      <c r="E52" s="40">
        <f t="shared" si="3"/>
        <v>0</v>
      </c>
      <c r="F52" s="22">
        <f t="shared" si="5"/>
        <v>20</v>
      </c>
      <c r="G52" s="45">
        <f t="shared" si="4"/>
        <v>0</v>
      </c>
      <c r="L52" s="28"/>
      <c r="M52" s="28"/>
    </row>
    <row r="53" spans="1:13" s="16" customFormat="1" ht="58.15" customHeight="1">
      <c r="A53" s="32">
        <v>21</v>
      </c>
      <c r="B53" s="30" t="s">
        <v>201</v>
      </c>
      <c r="C53" s="25">
        <v>1</v>
      </c>
      <c r="D53" s="40"/>
      <c r="E53" s="40">
        <f t="shared" si="3"/>
        <v>0</v>
      </c>
      <c r="F53" s="22">
        <f t="shared" si="5"/>
        <v>5</v>
      </c>
      <c r="G53" s="45">
        <f t="shared" si="4"/>
        <v>0</v>
      </c>
      <c r="L53" s="28"/>
      <c r="M53" s="28"/>
    </row>
    <row r="54" spans="1:13" s="16" customFormat="1" ht="40.15" customHeight="1">
      <c r="A54" s="32">
        <v>22</v>
      </c>
      <c r="B54" s="30" t="s">
        <v>202</v>
      </c>
      <c r="C54" s="25">
        <v>1</v>
      </c>
      <c r="D54" s="40"/>
      <c r="E54" s="40">
        <f t="shared" si="3"/>
        <v>0</v>
      </c>
      <c r="F54" s="22">
        <f t="shared" si="5"/>
        <v>5</v>
      </c>
      <c r="G54" s="45">
        <f t="shared" si="4"/>
        <v>0</v>
      </c>
      <c r="L54" s="28"/>
      <c r="M54" s="28"/>
    </row>
    <row r="55" spans="1:13" s="16" customFormat="1" ht="40.15" customHeight="1">
      <c r="A55" s="32">
        <v>23</v>
      </c>
      <c r="B55" s="30" t="s">
        <v>211</v>
      </c>
      <c r="C55" s="25">
        <v>1</v>
      </c>
      <c r="D55" s="40"/>
      <c r="E55" s="40">
        <f t="shared" si="3"/>
        <v>0</v>
      </c>
      <c r="F55" s="22">
        <f t="shared" si="5"/>
        <v>5</v>
      </c>
      <c r="G55" s="45">
        <f t="shared" si="4"/>
        <v>0</v>
      </c>
      <c r="L55" s="28"/>
      <c r="M55" s="28"/>
    </row>
    <row r="56" spans="1:13" s="16" customFormat="1" ht="40.15" customHeight="1" thickBot="1">
      <c r="A56" s="34">
        <v>24</v>
      </c>
      <c r="B56" s="35" t="s">
        <v>203</v>
      </c>
      <c r="C56" s="36">
        <v>1</v>
      </c>
      <c r="D56" s="41"/>
      <c r="E56" s="41">
        <f t="shared" si="3"/>
        <v>0</v>
      </c>
      <c r="F56" s="37">
        <f t="shared" si="5"/>
        <v>5</v>
      </c>
      <c r="G56" s="46">
        <f t="shared" si="4"/>
        <v>0</v>
      </c>
      <c r="L56" s="28"/>
      <c r="M56" s="28"/>
    </row>
    <row r="57" spans="1:13" ht="33" customHeight="1" thickBot="1">
      <c r="A57" s="105" t="s">
        <v>153</v>
      </c>
      <c r="B57" s="106"/>
      <c r="C57" s="106"/>
      <c r="D57" s="106"/>
      <c r="E57" s="106"/>
      <c r="F57" s="107"/>
      <c r="G57" s="47">
        <f>SUM(G5:G30,G33:G56)</f>
        <v>0</v>
      </c>
    </row>
    <row r="58" spans="1:13" ht="31.15" customHeight="1">
      <c r="A58" s="86" t="s">
        <v>150</v>
      </c>
      <c r="B58" s="87"/>
      <c r="C58" s="87"/>
      <c r="D58" s="87"/>
      <c r="E58" s="87"/>
      <c r="F58" s="87"/>
      <c r="G58" s="88"/>
    </row>
    <row r="59" spans="1:13" ht="15.95" customHeight="1">
      <c r="A59" s="89" t="s">
        <v>151</v>
      </c>
      <c r="B59" s="90"/>
      <c r="C59" s="90"/>
      <c r="D59" s="90"/>
      <c r="E59" s="90"/>
      <c r="F59" s="90"/>
      <c r="G59" s="91"/>
    </row>
    <row r="60" spans="1:13" ht="46.9" customHeight="1" thickBot="1">
      <c r="A60" s="92"/>
      <c r="B60" s="93"/>
      <c r="C60" s="93"/>
      <c r="D60" s="93"/>
      <c r="E60" s="93"/>
      <c r="F60" s="93"/>
      <c r="G60" s="94"/>
    </row>
    <row r="61" spans="1:13" ht="15.95" customHeight="1"/>
    <row r="62" spans="1:13" ht="15.95" customHeight="1"/>
    <row r="63" spans="1:13" ht="15.95" customHeight="1"/>
    <row r="64" spans="1:13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spans="15:17" ht="15.95" customHeight="1"/>
    <row r="178" spans="15:17" ht="15.95" customHeight="1"/>
    <row r="179" spans="15:17" ht="15.95" customHeight="1">
      <c r="P179" s="1"/>
    </row>
    <row r="180" spans="15:17" ht="15.95" customHeight="1">
      <c r="P180" s="1"/>
    </row>
    <row r="181" spans="15:17" ht="15.95" customHeight="1">
      <c r="P181" s="1"/>
    </row>
    <row r="182" spans="15:17" ht="15.95" customHeight="1">
      <c r="P182" s="1"/>
    </row>
    <row r="183" spans="15:17" ht="15.95" customHeight="1">
      <c r="P183" s="1"/>
    </row>
    <row r="184" spans="15:17" ht="15.95" customHeight="1">
      <c r="P184" s="1"/>
    </row>
    <row r="185" spans="15:17" ht="15.95" customHeight="1">
      <c r="P185" s="1"/>
    </row>
    <row r="186" spans="15:17" ht="15.95" customHeight="1">
      <c r="P186" s="1"/>
    </row>
    <row r="187" spans="15:17" ht="15.95" customHeight="1"/>
    <row r="188" spans="15:17" ht="15.95" customHeight="1">
      <c r="O188" s="1"/>
    </row>
    <row r="190" spans="15:17" ht="18.75" customHeight="1">
      <c r="Q190" s="1"/>
    </row>
    <row r="191" spans="15:17" ht="23.25" customHeight="1"/>
    <row r="192" spans="15:17" ht="15" customHeight="1"/>
    <row r="193" ht="15" customHeight="1"/>
    <row r="257" ht="22.5" customHeight="1"/>
    <row r="258" ht="15" customHeight="1"/>
    <row r="259" ht="15" customHeight="1"/>
    <row r="324" ht="15" customHeight="1"/>
    <row r="325" ht="15.75" customHeight="1"/>
    <row r="388" ht="29.25" customHeight="1"/>
    <row r="390" ht="15" customHeight="1"/>
    <row r="391" ht="63.75" customHeight="1"/>
  </sheetData>
  <mergeCells count="7">
    <mergeCell ref="A59:G60"/>
    <mergeCell ref="A3:G3"/>
    <mergeCell ref="A2:G2"/>
    <mergeCell ref="A1:G1"/>
    <mergeCell ref="A31:G31"/>
    <mergeCell ref="A57:F57"/>
    <mergeCell ref="A58:G58"/>
  </mergeCells>
  <pageMargins left="0.7" right="0.7" top="0.75" bottom="0.75" header="0.3" footer="0.3"/>
  <pageSetup paperSize="9" scale="4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4"/>
  <sheetViews>
    <sheetView workbookViewId="0">
      <selection activeCell="D9" sqref="D9"/>
    </sheetView>
  </sheetViews>
  <sheetFormatPr defaultRowHeight="15"/>
  <cols>
    <col min="1" max="5" width="25.7109375" customWidth="1"/>
    <col min="6" max="9" width="20.7109375" customWidth="1"/>
    <col min="10" max="11" width="20.7109375" style="7" customWidth="1"/>
  </cols>
  <sheetData>
    <row r="1" spans="1:11" ht="90.75" customHeight="1" thickBot="1">
      <c r="A1" s="95" t="s">
        <v>148</v>
      </c>
      <c r="B1" s="96"/>
      <c r="C1" s="96"/>
      <c r="D1" s="96"/>
      <c r="E1" s="97"/>
      <c r="J1"/>
      <c r="K1"/>
    </row>
    <row r="2" spans="1:11" ht="152.25" customHeight="1" thickBot="1">
      <c r="A2" s="77" t="s">
        <v>215</v>
      </c>
      <c r="B2" s="78"/>
      <c r="C2" s="78"/>
      <c r="D2" s="78"/>
      <c r="E2" s="79"/>
      <c r="J2"/>
      <c r="K2"/>
    </row>
    <row r="3" spans="1:11" ht="81" customHeight="1">
      <c r="A3" s="12"/>
      <c r="B3" s="9" t="s">
        <v>159</v>
      </c>
      <c r="C3" s="9" t="s">
        <v>152</v>
      </c>
      <c r="D3" s="9" t="s">
        <v>158</v>
      </c>
      <c r="E3" s="10" t="s">
        <v>160</v>
      </c>
      <c r="J3"/>
      <c r="K3"/>
    </row>
    <row r="4" spans="1:11" ht="54.95" customHeight="1">
      <c r="A4" s="13" t="s">
        <v>216</v>
      </c>
      <c r="B4" s="8">
        <v>185000</v>
      </c>
      <c r="C4" s="4"/>
      <c r="D4" s="4">
        <f>B4*C4</f>
        <v>0</v>
      </c>
      <c r="E4" s="11">
        <f>D4*5</f>
        <v>0</v>
      </c>
      <c r="H4" s="49"/>
      <c r="J4"/>
      <c r="K4"/>
    </row>
    <row r="5" spans="1:11" ht="54.95" customHeight="1" thickBot="1">
      <c r="A5" s="98" t="s">
        <v>153</v>
      </c>
      <c r="B5" s="99"/>
      <c r="C5" s="99"/>
      <c r="D5" s="99"/>
      <c r="E5" s="14">
        <f>SUM(E4:E4)</f>
        <v>0</v>
      </c>
      <c r="J5"/>
      <c r="K5"/>
    </row>
    <row r="6" spans="1:11" ht="54.95" customHeight="1">
      <c r="A6" s="86" t="s">
        <v>150</v>
      </c>
      <c r="B6" s="87"/>
      <c r="C6" s="87"/>
      <c r="D6" s="87"/>
      <c r="E6" s="88"/>
      <c r="J6"/>
      <c r="K6"/>
    </row>
    <row r="7" spans="1:11" ht="54.95" customHeight="1">
      <c r="A7" s="89" t="s">
        <v>151</v>
      </c>
      <c r="B7" s="100"/>
      <c r="C7" s="100"/>
      <c r="D7" s="100"/>
      <c r="E7" s="91"/>
      <c r="J7"/>
      <c r="K7"/>
    </row>
    <row r="8" spans="1:11" ht="54.95" customHeight="1" thickBot="1">
      <c r="A8" s="92"/>
      <c r="B8" s="93"/>
      <c r="C8" s="93"/>
      <c r="D8" s="93"/>
      <c r="E8" s="94"/>
      <c r="J8"/>
      <c r="K8"/>
    </row>
    <row r="9" spans="1:11" ht="54.95" customHeight="1">
      <c r="J9"/>
      <c r="K9"/>
    </row>
    <row r="10" spans="1:11" ht="14.25" customHeight="1">
      <c r="J10"/>
      <c r="K10"/>
    </row>
    <row r="11" spans="1:11" ht="15" customHeight="1">
      <c r="J11"/>
      <c r="K11"/>
    </row>
    <row r="12" spans="1:11" ht="27.75" customHeight="1"/>
    <row r="13" spans="1:11" ht="15.95" customHeight="1"/>
    <row r="14" spans="1:11" ht="55.5" customHeight="1"/>
    <row r="15" spans="1:11" ht="15.95" customHeight="1"/>
    <row r="16" spans="1:11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spans="14:14" ht="15.95" customHeight="1"/>
    <row r="146" spans="14:14" ht="15.95" customHeight="1"/>
    <row r="147" spans="14:14" ht="15.95" customHeight="1"/>
    <row r="148" spans="14:14" ht="15.95" customHeight="1"/>
    <row r="149" spans="14:14" ht="15.95" customHeight="1"/>
    <row r="150" spans="14:14" ht="15.95" customHeight="1"/>
    <row r="151" spans="14:14" ht="15.95" customHeight="1"/>
    <row r="152" spans="14:14" ht="15.95" customHeight="1">
      <c r="N152" s="1"/>
    </row>
    <row r="153" spans="14:14" ht="15.95" customHeight="1">
      <c r="N153" s="1"/>
    </row>
    <row r="154" spans="14:14" ht="15.95" customHeight="1">
      <c r="N154" s="1"/>
    </row>
    <row r="155" spans="14:14" ht="15.95" customHeight="1">
      <c r="N155" s="1"/>
    </row>
    <row r="156" spans="14:14" ht="15.95" customHeight="1">
      <c r="N156" s="1"/>
    </row>
    <row r="157" spans="14:14" ht="15.95" customHeight="1">
      <c r="N157" s="1"/>
    </row>
    <row r="158" spans="14:14" ht="15.95" customHeight="1">
      <c r="N158" s="1"/>
    </row>
    <row r="159" spans="14:14" ht="15.95" customHeight="1">
      <c r="N159" s="1"/>
    </row>
    <row r="160" spans="14:14" ht="15.95" customHeight="1"/>
    <row r="161" spans="13:15" ht="15.95" customHeight="1">
      <c r="M161" s="1"/>
    </row>
    <row r="163" spans="13:15" ht="18.75" customHeight="1">
      <c r="O163" s="1"/>
    </row>
    <row r="164" spans="13:15" ht="23.25" customHeight="1"/>
    <row r="165" spans="13:15" ht="15" customHeight="1"/>
    <row r="166" spans="13:15" ht="15" customHeight="1"/>
    <row r="230" ht="22.5" customHeight="1"/>
    <row r="231" ht="15" customHeight="1"/>
    <row r="232" ht="15" customHeight="1"/>
    <row r="297" ht="15" customHeight="1"/>
    <row r="298" ht="15.75" customHeight="1"/>
    <row r="361" ht="29.25" customHeight="1"/>
    <row r="363" ht="15" customHeight="1"/>
    <row r="364" ht="63.75" customHeight="1"/>
  </sheetData>
  <mergeCells count="5">
    <mergeCell ref="A1:E1"/>
    <mergeCell ref="A2:E2"/>
    <mergeCell ref="A5:D5"/>
    <mergeCell ref="A6:E6"/>
    <mergeCell ref="A7:E8"/>
  </mergeCells>
  <pageMargins left="0.7" right="0.7" top="0.75" bottom="0.75" header="0.3" footer="0.3"/>
  <pageSetup paperSize="9" scale="4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4"/>
  <sheetViews>
    <sheetView tabSelected="1" workbookViewId="0">
      <selection activeCell="G2" sqref="G2"/>
    </sheetView>
  </sheetViews>
  <sheetFormatPr defaultRowHeight="15"/>
  <cols>
    <col min="1" max="5" width="25.7109375" customWidth="1"/>
    <col min="6" max="9" width="20.7109375" customWidth="1"/>
    <col min="10" max="11" width="20.7109375" style="7" customWidth="1"/>
  </cols>
  <sheetData>
    <row r="1" spans="1:11" ht="90.75" customHeight="1" thickBot="1">
      <c r="A1" s="95" t="s">
        <v>148</v>
      </c>
      <c r="B1" s="96"/>
      <c r="C1" s="96"/>
      <c r="D1" s="96"/>
      <c r="E1" s="97"/>
      <c r="J1"/>
      <c r="K1"/>
    </row>
    <row r="2" spans="1:11" ht="152.25" customHeight="1" thickBot="1">
      <c r="A2" s="77" t="s">
        <v>217</v>
      </c>
      <c r="B2" s="78"/>
      <c r="C2" s="78"/>
      <c r="D2" s="78"/>
      <c r="E2" s="79"/>
      <c r="J2"/>
      <c r="K2"/>
    </row>
    <row r="3" spans="1:11" ht="81" customHeight="1">
      <c r="A3" s="12"/>
      <c r="B3" s="9" t="s">
        <v>159</v>
      </c>
      <c r="C3" s="9" t="s">
        <v>152</v>
      </c>
      <c r="D3" s="9" t="s">
        <v>158</v>
      </c>
      <c r="E3" s="10" t="s">
        <v>160</v>
      </c>
      <c r="J3"/>
      <c r="K3"/>
    </row>
    <row r="4" spans="1:11" ht="54.95" customHeight="1">
      <c r="A4" s="13" t="s">
        <v>218</v>
      </c>
      <c r="B4" s="8">
        <v>1000</v>
      </c>
      <c r="C4" s="4"/>
      <c r="D4" s="4">
        <f>B4*C4</f>
        <v>0</v>
      </c>
      <c r="E4" s="11">
        <f>D4*5</f>
        <v>0</v>
      </c>
      <c r="H4" s="49"/>
      <c r="J4"/>
      <c r="K4"/>
    </row>
    <row r="5" spans="1:11" ht="54.95" customHeight="1" thickBot="1">
      <c r="A5" s="98" t="s">
        <v>153</v>
      </c>
      <c r="B5" s="99"/>
      <c r="C5" s="99"/>
      <c r="D5" s="99"/>
      <c r="E5" s="14">
        <f>SUM(E4:E4)</f>
        <v>0</v>
      </c>
      <c r="J5"/>
      <c r="K5"/>
    </row>
    <row r="6" spans="1:11" ht="54.95" customHeight="1">
      <c r="A6" s="86" t="s">
        <v>150</v>
      </c>
      <c r="B6" s="87"/>
      <c r="C6" s="87"/>
      <c r="D6" s="87"/>
      <c r="E6" s="88"/>
      <c r="J6"/>
      <c r="K6"/>
    </row>
    <row r="7" spans="1:11" ht="54.95" customHeight="1">
      <c r="A7" s="89" t="s">
        <v>151</v>
      </c>
      <c r="B7" s="100"/>
      <c r="C7" s="100"/>
      <c r="D7" s="100"/>
      <c r="E7" s="91"/>
      <c r="J7"/>
      <c r="K7"/>
    </row>
    <row r="8" spans="1:11" ht="54.95" customHeight="1" thickBot="1">
      <c r="A8" s="92"/>
      <c r="B8" s="93"/>
      <c r="C8" s="93"/>
      <c r="D8" s="93"/>
      <c r="E8" s="94"/>
      <c r="J8"/>
      <c r="K8"/>
    </row>
    <row r="9" spans="1:11" ht="54.95" customHeight="1">
      <c r="J9"/>
      <c r="K9"/>
    </row>
    <row r="10" spans="1:11" ht="14.25" customHeight="1">
      <c r="J10"/>
      <c r="K10"/>
    </row>
    <row r="11" spans="1:11" ht="15" customHeight="1">
      <c r="J11"/>
      <c r="K11"/>
    </row>
    <row r="12" spans="1:11" ht="27.75" customHeight="1"/>
    <row r="13" spans="1:11" ht="15.95" customHeight="1"/>
    <row r="14" spans="1:11" ht="55.5" customHeight="1"/>
    <row r="15" spans="1:11" ht="15.95" customHeight="1"/>
    <row r="16" spans="1:11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spans="14:14" ht="15.95" customHeight="1"/>
    <row r="146" spans="14:14" ht="15.95" customHeight="1"/>
    <row r="147" spans="14:14" ht="15.95" customHeight="1"/>
    <row r="148" spans="14:14" ht="15.95" customHeight="1"/>
    <row r="149" spans="14:14" ht="15.95" customHeight="1"/>
    <row r="150" spans="14:14" ht="15.95" customHeight="1"/>
    <row r="151" spans="14:14" ht="15.95" customHeight="1"/>
    <row r="152" spans="14:14" ht="15.95" customHeight="1">
      <c r="N152" s="1"/>
    </row>
    <row r="153" spans="14:14" ht="15.95" customHeight="1">
      <c r="N153" s="1"/>
    </row>
    <row r="154" spans="14:14" ht="15.95" customHeight="1">
      <c r="N154" s="1"/>
    </row>
    <row r="155" spans="14:14" ht="15.95" customHeight="1">
      <c r="N155" s="1"/>
    </row>
    <row r="156" spans="14:14" ht="15.95" customHeight="1">
      <c r="N156" s="1"/>
    </row>
    <row r="157" spans="14:14" ht="15.95" customHeight="1">
      <c r="N157" s="1"/>
    </row>
    <row r="158" spans="14:14" ht="15.95" customHeight="1">
      <c r="N158" s="1"/>
    </row>
    <row r="159" spans="14:14" ht="15.95" customHeight="1">
      <c r="N159" s="1"/>
    </row>
    <row r="160" spans="14:14" ht="15.95" customHeight="1"/>
    <row r="161" spans="13:15" ht="15.95" customHeight="1">
      <c r="M161" s="1"/>
    </row>
    <row r="163" spans="13:15" ht="18.75" customHeight="1">
      <c r="O163" s="1"/>
    </row>
    <row r="164" spans="13:15" ht="23.25" customHeight="1"/>
    <row r="165" spans="13:15" ht="15" customHeight="1"/>
    <row r="166" spans="13:15" ht="15" customHeight="1"/>
    <row r="230" ht="22.5" customHeight="1"/>
    <row r="231" ht="15" customHeight="1"/>
    <row r="232" ht="15" customHeight="1"/>
    <row r="297" ht="15" customHeight="1"/>
    <row r="298" ht="15.75" customHeight="1"/>
    <row r="361" ht="29.25" customHeight="1"/>
    <row r="363" ht="15" customHeight="1"/>
    <row r="364" ht="63.75" customHeight="1"/>
  </sheetData>
  <mergeCells count="5">
    <mergeCell ref="A1:E1"/>
    <mergeCell ref="A2:E2"/>
    <mergeCell ref="A5:D5"/>
    <mergeCell ref="A6:E6"/>
    <mergeCell ref="A7:E8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Lotto 1</vt:lpstr>
      <vt:lpstr>Lotto 2</vt:lpstr>
      <vt:lpstr>Lotto 3</vt:lpstr>
      <vt:lpstr>Lotto 4</vt:lpstr>
      <vt:lpstr>Lotto 5</vt:lpstr>
      <vt:lpstr>'Lotto 1'!OLE_LINK1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Drssa Alba Adalgisa Ricozzi</dc:creator>
  <cp:lastModifiedBy>francesca.bernabei</cp:lastModifiedBy>
  <cp:lastPrinted>2025-02-07T11:17:24Z</cp:lastPrinted>
  <dcterms:created xsi:type="dcterms:W3CDTF">2024-05-27T17:50:36Z</dcterms:created>
  <dcterms:modified xsi:type="dcterms:W3CDTF">2025-02-13T09:23:51Z</dcterms:modified>
</cp:coreProperties>
</file>